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240" windowWidth="8520" windowHeight="6090" tabRatio="862" activeTab="0"/>
  </bookViews>
  <sheets>
    <sheet name="ÍNDICE" sheetId="1" r:id="rId1"/>
    <sheet name="Cuadro 1.1" sheetId="2" r:id="rId2"/>
    <sheet name="Cuadro 1.2" sheetId="3" r:id="rId3"/>
    <sheet name="Cuadro 1.3" sheetId="4" r:id="rId4"/>
    <sheet name="Cuadro 2.1" sheetId="5" r:id="rId5"/>
    <sheet name="Cuadro 2.2" sheetId="6" r:id="rId6"/>
    <sheet name="Cuadro 2.3" sheetId="7" r:id="rId7"/>
    <sheet name="Cuadro 2.4" sheetId="8" r:id="rId8"/>
    <sheet name="Cuadro 2.5" sheetId="9" r:id="rId9"/>
    <sheet name="Cuadro 2.6" sheetId="10" r:id="rId10"/>
    <sheet name="Cuadro 3.1" sheetId="11" r:id="rId11"/>
    <sheet name="Cuadro 3.2" sheetId="12" r:id="rId12"/>
    <sheet name="Cuadro 3.3" sheetId="13" r:id="rId13"/>
    <sheet name="Cuadro 3.4" sheetId="14" r:id="rId14"/>
    <sheet name="Cuadro 3.5" sheetId="15" r:id="rId15"/>
    <sheet name="Cuadro 3.6" sheetId="16" r:id="rId16"/>
    <sheet name="Cuadro 4.1" sheetId="17" r:id="rId17"/>
    <sheet name="Cuadro 4.2" sheetId="18" r:id="rId18"/>
    <sheet name="Cuadro 4.3" sheetId="19" r:id="rId19"/>
    <sheet name="Cuadro 4.4" sheetId="20" r:id="rId20"/>
    <sheet name="Cuadro 4.5" sheetId="21" r:id="rId21"/>
    <sheet name="Cuadro 4.6" sheetId="22" r:id="rId22"/>
  </sheets>
  <externalReferences>
    <externalReference r:id="rId25"/>
    <externalReference r:id="rId26"/>
    <externalReference r:id="rId27"/>
    <externalReference r:id="rId28"/>
  </externalReferences>
  <definedNames>
    <definedName name="_IA2">#REF!</definedName>
    <definedName name="_xlfn.IFERROR" hidden="1">#NAME?</definedName>
    <definedName name="_xlfn.SINGLE" hidden="1">#NAME?</definedName>
    <definedName name="_xlnm.Print_Area" localSheetId="1">'Cuadro 1.1'!$A$1:$M$31</definedName>
    <definedName name="_xlnm.Print_Area" localSheetId="3">'Cuadro 1.3'!$A$1:$H$42</definedName>
    <definedName name="_xlnm.Print_Area" localSheetId="4">'Cuadro 2.1'!$A$1:$L$50</definedName>
    <definedName name="_xlnm.Print_Area" localSheetId="5">'Cuadro 2.2'!$A$1:$L$24</definedName>
    <definedName name="_xlnm.Print_Area" localSheetId="6">'Cuadro 2.3'!$A$1:$L$24</definedName>
    <definedName name="_xlnm.Print_Area" localSheetId="7">'Cuadro 2.4'!$A$1:$J$24</definedName>
    <definedName name="_xlnm.Print_Area" localSheetId="8">'Cuadro 2.5'!$A$1:$J$24</definedName>
    <definedName name="_xlnm.Print_Area" localSheetId="10">'Cuadro 3.1'!$A$1:$L$50</definedName>
    <definedName name="_xlnm.Print_Area" localSheetId="11">'Cuadro 3.2'!$A$1:$L$24</definedName>
    <definedName name="_xlnm.Print_Area" localSheetId="12">'Cuadro 3.3'!$A$1:$M$25</definedName>
    <definedName name="_xlnm.Print_Area" localSheetId="13">'Cuadro 3.4'!$A$1:$P$26</definedName>
    <definedName name="_xlnm.Print_Area" localSheetId="14">'Cuadro 3.5'!$A$1:$I$28</definedName>
    <definedName name="_xlnm.Print_Area" localSheetId="15">'Cuadro 3.6'!$A$1:$I$15</definedName>
    <definedName name="_xlnm.Print_Area" localSheetId="16">'Cuadro 4.1'!$A$1:$L$50</definedName>
    <definedName name="_xlnm.Print_Area" localSheetId="17">'Cuadro 4.2'!$A$1:$L$28</definedName>
    <definedName name="_xlnm.Print_Area" localSheetId="18">'Cuadro 4.3'!$A$1:$L$26</definedName>
    <definedName name="_xlnm.Print_Area" localSheetId="19">'Cuadro 4.4'!$A$1:$H$26</definedName>
    <definedName name="_xlnm.Print_Area" localSheetId="20">'Cuadro 4.5'!$A$1:$H$28</definedName>
    <definedName name="_xlnm.Print_Area" localSheetId="21">'Cuadro 4.6'!$A$1:$H$16</definedName>
    <definedName name="_xlnm.Print_Area" localSheetId="0">'ÍNDICE'!$A$1:$G$170</definedName>
    <definedName name="DDD">#REF!</definedName>
    <definedName name="IA">#REF!</definedName>
    <definedName name="j">#REF!</definedName>
    <definedName name="p">#REF!</definedName>
    <definedName name="pp">#REF!</definedName>
    <definedName name="q">#REF!</definedName>
    <definedName name="QQ">#REF!</definedName>
    <definedName name="r">#REF!</definedName>
    <definedName name="SD">#REF!</definedName>
    <definedName name="t">#REF!</definedName>
    <definedName name="u">#REF!</definedName>
    <definedName name="w">#REF!</definedName>
    <definedName name="WARc">#REF!</definedName>
    <definedName name="x">#REF!</definedName>
    <definedName name="xx">#REF!</definedName>
    <definedName name="y">#REF!</definedName>
    <definedName name="yy">#REF!</definedName>
    <definedName name="z">#REF!</definedName>
    <definedName name="zz">#REF!</definedName>
  </definedNames>
  <calcPr fullCalcOnLoad="1"/>
</workbook>
</file>

<file path=xl/sharedStrings.xml><?xml version="1.0" encoding="utf-8"?>
<sst xmlns="http://schemas.openxmlformats.org/spreadsheetml/2006/main" count="919" uniqueCount="147">
  <si>
    <r>
      <t>Importes nominales colocados por plazos de vida de emisión. Detalle mensual</t>
    </r>
    <r>
      <rPr>
        <sz val="8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en millones de euros</t>
    </r>
  </si>
  <si>
    <r>
      <t xml:space="preserve">Importes nominales colocados por sector del emisor y plazo de vida de emisión
</t>
    </r>
    <r>
      <rPr>
        <sz val="8"/>
        <rFont val="Myriad Pro"/>
        <family val="2"/>
      </rPr>
      <t>Importes en millones de euros</t>
    </r>
  </si>
  <si>
    <r>
      <t xml:space="preserve">Importes nominales colocados por sector del emisor y calidad crediticia
</t>
    </r>
    <r>
      <rPr>
        <sz val="8"/>
        <rFont val="Myriad Pro"/>
        <family val="2"/>
      </rPr>
      <t>Importes en millones de euros</t>
    </r>
  </si>
  <si>
    <r>
      <t>Tasa de interés hasta 3 meses por sector del emisor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</si>
  <si>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r>
      <t>Tasa de interés hasta 3 meses por sector del emisor. Detalle mensual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</si>
  <si>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r>
      <t>Tasa de interés hasta 3 meses por calidad crediticia del emisor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</si>
  <si>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r>
      <t>Tasa de interés hasta 3 meses por calidad crediticia del emisor. Detalle mensual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</si>
  <si>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r>
      <t>Tasa de interés por plazos de vida de emisión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</si>
  <si>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r>
      <t>Tasa de interés por plazos de vida de emisión. Detalle mensual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</si>
  <si>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r>
      <t>Tasa de interés por sector del emisor y plazo de vida de emisión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 xml:space="preserve">Tasa anual equivalente </t>
    </r>
  </si>
  <si>
    <t>Importes nominales colocados por calidad crediticia y plazo de vida de emisión</t>
  </si>
  <si>
    <t>Cuadro 4.6</t>
  </si>
  <si>
    <t>Importe medio: Media de los importes nominales de las emisiones colocadas en el trimestre.</t>
  </si>
  <si>
    <t>1. Energía y agua</t>
  </si>
  <si>
    <t>2. Industria química</t>
  </si>
  <si>
    <t>3. Alimentación, bebidas y tabaco</t>
  </si>
  <si>
    <t>4. Construcción</t>
  </si>
  <si>
    <t>5. Comercio</t>
  </si>
  <si>
    <t>6. Transportes y comunicaciones</t>
  </si>
  <si>
    <t>7.1. Bancos</t>
  </si>
  <si>
    <t>8. Actividades inmobiliarias</t>
  </si>
  <si>
    <t>9. Otras actividades empresariales</t>
  </si>
  <si>
    <t>13. Otras</t>
  </si>
  <si>
    <t>14. TOTAL</t>
  </si>
  <si>
    <t>10. Admón. pública, defensa y 
     seg. social obligatoria</t>
  </si>
  <si>
    <t>IV</t>
  </si>
  <si>
    <t>III</t>
  </si>
  <si>
    <t>I</t>
  </si>
  <si>
    <t>II</t>
  </si>
  <si>
    <t xml:space="preserve"> </t>
  </si>
  <si>
    <t>1. Hasta 3 meses</t>
  </si>
  <si>
    <t>2. De 3 a 6 meses</t>
  </si>
  <si>
    <t>3. De 6 a 12 meses</t>
  </si>
  <si>
    <t>4. Resto</t>
  </si>
  <si>
    <t>Hasta 3 meses</t>
  </si>
  <si>
    <t>De 3 a 6 meses</t>
  </si>
  <si>
    <t>De 6 a 12 meses</t>
  </si>
  <si>
    <t>Resto</t>
  </si>
  <si>
    <t>Total</t>
  </si>
  <si>
    <t>Alta calidad crediticia</t>
  </si>
  <si>
    <t>Buena calidad crediticia</t>
  </si>
  <si>
    <t>Muy alta calidad crediticia</t>
  </si>
  <si>
    <t>Cuadro 1.1</t>
  </si>
  <si>
    <t>Cuadro 1.2</t>
  </si>
  <si>
    <t>Cuadro 2.1</t>
  </si>
  <si>
    <t>Cuadro 2.2</t>
  </si>
  <si>
    <t>Cuadro 2.3</t>
  </si>
  <si>
    <t>Cuadro 3.1</t>
  </si>
  <si>
    <t>Cuadro 3.2</t>
  </si>
  <si>
    <t>Cuadro 4.1</t>
  </si>
  <si>
    <t>Cuadro 4.2</t>
  </si>
  <si>
    <t>Cuadro 4.3</t>
  </si>
  <si>
    <t>7. Instituciones financieras y de 
    seguros</t>
  </si>
  <si>
    <t>12. Servicios recreativos y 
     culturales</t>
  </si>
  <si>
    <t>Importes en millones de euros</t>
  </si>
  <si>
    <t>1. Muy alta calidad crediticia</t>
  </si>
  <si>
    <t>2. Alta calidad crediticia</t>
  </si>
  <si>
    <t>3. Buena calidad crediticia</t>
  </si>
  <si>
    <t>Más de 12 meses</t>
  </si>
  <si>
    <t>4. Más de 12 meses</t>
  </si>
  <si>
    <t>-</t>
  </si>
  <si>
    <t>Importe medio</t>
  </si>
  <si>
    <t>5. TOTAL</t>
  </si>
  <si>
    <t xml:space="preserve">Tasa anual equivalente </t>
  </si>
  <si>
    <t>Tasa de interés hasta 3 meses por sector del emisor y calidad crediticia</t>
  </si>
  <si>
    <t>11. I+D, educación, act. sanit. y 
     de servicios sociales</t>
  </si>
  <si>
    <t xml:space="preserve">Número de emisores por calidad crediticia del emisor </t>
  </si>
  <si>
    <t>Número de emisores por sector del emisor</t>
  </si>
  <si>
    <t>Número de emisores por sector del emisor y calidad crediticia</t>
  </si>
  <si>
    <r>
      <t>Importes nominales colocados por sector del emisor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en millones de euros</t>
    </r>
  </si>
  <si>
    <r>
      <t xml:space="preserve">Importes nominales colocados por sector del emisor. Detalle mensual
</t>
    </r>
    <r>
      <rPr>
        <sz val="8"/>
        <rFont val="Myriad Pro"/>
        <family val="2"/>
      </rPr>
      <t>Importes en millones de euros</t>
    </r>
  </si>
  <si>
    <r>
      <t>Importes nominales colocados por calidad crediticia del emisor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en millones de euros</t>
    </r>
  </si>
  <si>
    <r>
      <t xml:space="preserve">Importes nominales colocados por calidad crediticia del emisor. Detalle mensual
</t>
    </r>
    <r>
      <rPr>
        <sz val="8"/>
        <rFont val="Myriad Pro"/>
        <family val="2"/>
      </rPr>
      <t>Importes en millones de euros</t>
    </r>
  </si>
  <si>
    <r>
      <t>Importes nominales colocados por plazos de vida de emisión</t>
    </r>
    <r>
      <rPr>
        <sz val="8"/>
        <rFont val="Myriad Pro"/>
        <family val="2"/>
      </rPr>
      <t xml:space="preserve">
Importes en millones de euros</t>
    </r>
  </si>
  <si>
    <t>Tasa de interés por calidad crediticia y plazos de vida de emisión</t>
  </si>
  <si>
    <t>Notas:</t>
  </si>
  <si>
    <t>Capítulo 1.- Emisores</t>
  </si>
  <si>
    <r>
      <t xml:space="preserve">Saldos vivos al final del periodo por sector del emisor 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</si>
  <si>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r>
      <t xml:space="preserve">Saldos vivos al final del periodo por sector del emisor. Detalle mensual 
</t>
    </r>
    <r>
      <rPr>
        <sz val="8"/>
        <rFont val="Myriad Pro"/>
        <family val="2"/>
      </rPr>
      <t>Importes nominales en millones de euros</t>
    </r>
  </si>
  <si>
    <r>
      <t>Saldos vivos al final del periodo por calidad crediticia del emisor</t>
    </r>
    <r>
      <rPr>
        <sz val="8"/>
        <rFont val="Myriad Pro"/>
        <family val="2"/>
      </rPr>
      <t xml:space="preserve">
Importes nominales en millones de euros</t>
    </r>
  </si>
  <si>
    <r>
      <t>Saldos vivos al final del periodo por calidad crediticia del emisor. Detalle mensual</t>
    </r>
    <r>
      <rPr>
        <sz val="8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</si>
  <si>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r>
      <t>Saldos vivos al final del periodo por sector del emisor y calidad crediticia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</si>
  <si>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t xml:space="preserve">2. En la columna Total año se consideran todos aquellos emisores que han tenido un folleto registrado en el año y/o saldo vivo </t>
  </si>
  <si>
    <t>durante el año.</t>
  </si>
  <si>
    <t>7.2. Cajas de ahorros</t>
  </si>
  <si>
    <t>7.4. Seguros y otras instituciones 
       financieras</t>
  </si>
  <si>
    <t>7.3. Cooperativas de crédito</t>
  </si>
  <si>
    <t>Capítulo 2.- Saldos vivos (nominales)</t>
  </si>
  <si>
    <t>6. TOTAL</t>
  </si>
  <si>
    <t>7. Instituciones financieras y de seguros</t>
  </si>
  <si>
    <t>7.4. Seguros y otras instituciones financieras</t>
  </si>
  <si>
    <t>10. Admón. pública, defensa y  seg. social obligatoria</t>
  </si>
  <si>
    <t>11. I+D, educación, act. sanit. y  de servicios sociales</t>
  </si>
  <si>
    <t>12. Servicios recreativos y culturales</t>
  </si>
  <si>
    <r>
      <t>Saldos vivos al final del periodo por plazos de vida residual. Detalle mensual</t>
    </r>
    <r>
      <rPr>
        <sz val="8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</si>
  <si>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r>
      <t>Saldos vivos al final del periodo por plazos de vida residual</t>
    </r>
    <r>
      <rPr>
        <sz val="8"/>
        <rFont val="Myriad Pro"/>
        <family val="2"/>
      </rPr>
      <t xml:space="preserve">
Importes nominales en millones de euros</t>
    </r>
  </si>
  <si>
    <r>
      <t>Saldos vivos al final del periodo por sector del emisor y plazo de vida residual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</si>
  <si>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r>
      <t>Saldos vivos al final del periodo por calidad crediticia y plazo de vida residual</t>
    </r>
    <r>
      <rPr>
        <sz val="10"/>
        <color indexed="10"/>
        <rFont val="Myriad Pro"/>
        <family val="2"/>
      </rPr>
      <t xml:space="preserve">
</t>
    </r>
    <r>
      <rPr>
        <sz val="8"/>
        <rFont val="Myriad Pro"/>
        <family val="2"/>
      </rPr>
      <t>Importes nominales en millones de euros</t>
    </r>
  </si>
  <si>
    <t>2. En la columna Total año se consideran todos aquellos emisores que han tenido un folleto registrado en el año y/o saldo vivo durante el año.</t>
  </si>
  <si>
    <t>7.4. Seguros y otras instituciones
       financieras</t>
  </si>
  <si>
    <t>Nota: Las tasas de interés están calculadas como medias ponderadas por los importes nominales colocados, eliminando previamente los valores atípicos.</t>
  </si>
  <si>
    <t>2. Las tasas de interés están calculadas como medias ponderadas por los importes nominales colocados, eliminando previamente los valores atípicos.</t>
  </si>
  <si>
    <t>Estadísticas de colocaciones de págares registrados en la CNMV</t>
  </si>
  <si>
    <t xml:space="preserve">Cuadro 1.2.- Número de emisores por calidad crediticia del emisor </t>
  </si>
  <si>
    <t>Cuadro 1.1.- Número de emisores por sector del emisor</t>
  </si>
  <si>
    <t>Cuadro 1.3.- Número de emisores por sector del emisor y calidad crediticia</t>
  </si>
  <si>
    <t>Cuadro 2.1.- Saldos vivos al final del periodo por sector del emisor</t>
  </si>
  <si>
    <t>Cuadro 2.2.- Saldos vivos al final del periodo por calidad crediticia del emisor</t>
  </si>
  <si>
    <t>Cuadro 2.3.- Saldos vivos al final del periodo por plazos de vida residual</t>
  </si>
  <si>
    <t>Cuadro 2.5.- Saldos vivos al final del periodo por sector del emisor y calidad crediticia</t>
  </si>
  <si>
    <t>Cuadro 2.4.- Saldos vivos al final del periodo por sector del emisor y plazo de vida residual</t>
  </si>
  <si>
    <t>Cuadro 2.6.- Saldos vivos al final del periodo por calidad crediticia y plazo de vida residual</t>
  </si>
  <si>
    <t>3. Clasificación elaborada según úlimo rating a corto plazo del emisor. Muy alta: A-1+, F1+ o P-1 de S&amp;P, Fitch o Moody's respectivamente. Alta: A-1 o F1 de S&amp;P o Fitch. Buena: A-2 / A-3 , F2 / F3 o P-2 / P-3 de S&amp;P, Fitch o Moody's. Resto: ratings inferiores (B, C o D para S&amp;P y Fitch; NP para Moody's) o emisores sin rating. En el caso de que el emisor sea una sociedad instrumental y no tenga rating se toma el de la sociedad garante si la hubiese.</t>
  </si>
  <si>
    <t>2. Clasificación elaborada según úlimo rating a corto plazo del emisor. Muy alta: A-1+, F1+ o P-1 de S&amp;P, Fitch o Moody's respectivamente. Alta: A-1 o F1 de S&amp;P o Fitch. Buena: A-2 / A-3 , F2 / F3 o P-2 / P-3 de S&amp;P, Fitch o Moody's. Resto: ratings inferiores (B, C o D para S&amp;P y Fitch; NP para Moody's) o emisores sin rating. En el caso de que el emisor sea una sociedad instrumental y no tenga rating se toma el de la sociedad garante si la hubiese.</t>
  </si>
  <si>
    <t>Nota:Clasificación elaborada según úlimo rating a corto plazo del emisor. Muy alta: A-1+, F1+ o P-1 de S&amp;P, Fitch o Moody's respectivamente. Alta: A-1 o F1 de S&amp;P o Fitch. Buena: A-2 / A-3 , F2 / F3 o P-2 / P-3 de S&amp;P, Fitch o Moody's. Resto: ratings inferiores (B, C o D para S&amp;P y Fitch; NP para Moody's) o emisores sin rating. En el caso de que el emisor sea una sociedad instrumental y no tenga rating se toma el de la sociedad garante si la hubiese.</t>
  </si>
  <si>
    <t>Nota: Clasificación elaborada según úlimo rating a corto plazo del emisor. Muy alta: A-1+, F1+ o P-1 de S&amp;P, Fitch o Moody's respectivamente. Alta: A-1 o F1 de S&amp;P o Fitch. Buena: A-2 / A-3 , F2 / F3 o P-2 / P-3 de S&amp;P, Fitch o Moody's. Resto: ratings inferiores (B, C o D para S&amp;P y Fitch; NP para Moody's) o emisores sin rating. En el caso de que el emisor sea una sociedad instrumental y no tenga rating se toma el de la sociedad garante si la hubiese.</t>
  </si>
  <si>
    <t>Nota:  Clasificación elaborada según úlimo rating a corto plazo del emisor. Muy alta: A-1+, F1+ o P-1 de S&amp;P, Fitch o Moody's respectivamente. Alta: A-1 o F1 de S&amp;P o Fitch. Buena: A-2 / A-3 , F2 / F3 o P-2 / P-3 de S&amp;P, Fitch o Moody's. Resto: ratings inferiores (B, C o D para S&amp;P y Fitch; NP para Moody's) o emisores sin rating. En el caso de que el emisor sea una sociedad instrumental y no tenga rating se toma el de la sociedad garante si la hubiese.</t>
  </si>
  <si>
    <t>1. Clasificación elaborada según úlimo rating a corto plazo del emisor. Muy alta: A-1+, F1+ o P-1 de S&amp;P, Fitch o Moody's respectivamente. Alta: A-1 o F1 de S&amp;P o Fitch. Buena: A-2 / A-3 , F2 / F3 o P-2 / P-3 de S&amp;P, Fitch o Moody's. Resto: ratings inferiores (B, C o D para S&amp;P y Fitch; NP para Moody's) o emisores sin rating. En el caso de que el emisor sea una sociedad instrumental y no tenga rating se toma el de la sociedad garante si la hubiese.</t>
  </si>
  <si>
    <t>Capítulo 3.- Importes colocados</t>
  </si>
  <si>
    <t>Cuadro 3.1.- Importes nominales colocados por sector del emisor</t>
  </si>
  <si>
    <t>Cuadro 3.2.- Importes nominales colocados por calidad crediticia del emisor</t>
  </si>
  <si>
    <t>Cuadro 3.3.- Importes nominales colocados por plazos de vida de emisión</t>
  </si>
  <si>
    <t>Cuadro 3.5.- Importes nominales colocados por sector del emisor y calidad crediticia</t>
  </si>
  <si>
    <t>Cuadro 3.6.- Importes nominales colocados por calidad crediticia y plazo de vida de emisión</t>
  </si>
  <si>
    <t>Cuadro 3.4.- Importes nominales colocados por sector del emisor y plazo de vida de emisión</t>
  </si>
  <si>
    <t>Capítulo 4.- Tipos de interés (en la colocación)</t>
  </si>
  <si>
    <t>Cuadro 4.1.- Tasa de interés hasta 3 meses por sector del emisor</t>
  </si>
  <si>
    <t>Cuadro 4.2.- Tasa de interés hasta 3 meses por calidad crediticia del emisor</t>
  </si>
  <si>
    <t>Cuadro 4.3.- Tasa de interés por plazos de vida de emisión</t>
  </si>
  <si>
    <t>Cuadro 4.4.- Tasa de interés por sector del emisor y plazo de vida de emisión</t>
  </si>
  <si>
    <t>Cuadro 4.6.- Tasa de interés por calidad crediticia y plazos de vida de emisión</t>
  </si>
  <si>
    <t>Cuadro 4.5.- Tasa de interés hasta 3 meses por sector del emisor y calidad crediticia</t>
  </si>
  <si>
    <t>Cuadro 3.3</t>
  </si>
  <si>
    <t>Cuadro 3.6</t>
  </si>
  <si>
    <t>Cuadro 4.5</t>
  </si>
  <si>
    <t>Debido a la entrada en vigor de la Ley 5/2021 y de conformidad con su artículo sexto, apartado cuarto se han dejado de recibir datos sobre folletos informativos cuyo plazo sea inferior a 365. Por ello, desde el tercer trimestre de 2021 no se publicará información referente al importe de emisión registrado de los folletos de pagarés.</t>
  </si>
  <si>
    <t>1. Incluye a los emisores cuyo programa de pagarés está vigente a final de periodo y/o a los que tienen saldo vivo a final del periodo. Desde el tercer trimestre de 2021 solo incluye a aquellos emisores cuyo programa de pagarés tenga saldo vivo.</t>
  </si>
  <si>
    <t>Total año 2021</t>
  </si>
  <si>
    <t>Primer trimestre 2022</t>
  </si>
  <si>
    <r>
      <t xml:space="preserve">Cuadro 1.3
</t>
    </r>
    <r>
      <rPr>
        <sz val="8"/>
        <rFont val="Myriad Pro"/>
        <family val="2"/>
      </rPr>
      <t>TRIMESTRE 1 - 2022</t>
    </r>
  </si>
  <si>
    <r>
      <t xml:space="preserve">Cuadro 2.4
</t>
    </r>
    <r>
      <rPr>
        <sz val="8"/>
        <rFont val="Myriad Pro"/>
        <family val="2"/>
      </rPr>
      <t>TRIMESTRE 1 - 2022</t>
    </r>
  </si>
  <si>
    <r>
      <t xml:space="preserve">Cuadro 2.5 
</t>
    </r>
    <r>
      <rPr>
        <sz val="8"/>
        <rFont val="Myriad Pro"/>
        <family val="2"/>
      </rPr>
      <t>TRIMESTRE 1 - 2022</t>
    </r>
  </si>
  <si>
    <r>
      <t>Cuadro 2.6</t>
    </r>
    <r>
      <rPr>
        <sz val="8"/>
        <color indexed="10"/>
        <rFont val="Myriad Pro"/>
        <family val="2"/>
      </rPr>
      <t xml:space="preserve">
</t>
    </r>
    <r>
      <rPr>
        <sz val="8"/>
        <rFont val="Myriad Pro"/>
        <family val="2"/>
      </rPr>
      <t>TRIMESTRE 1 - 2022</t>
    </r>
  </si>
  <si>
    <r>
      <t xml:space="preserve">Cuadro 3.4
</t>
    </r>
    <r>
      <rPr>
        <sz val="8"/>
        <rFont val="Myriad Pro"/>
        <family val="2"/>
      </rPr>
      <t>TRIMESTRE 1 - 2022</t>
    </r>
  </si>
  <si>
    <r>
      <t xml:space="preserve">Cuadro 3.5
</t>
    </r>
    <r>
      <rPr>
        <sz val="8"/>
        <rFont val="Myriad Pro"/>
        <family val="2"/>
      </rPr>
      <t>TRIMESTRE 1 - 2022</t>
    </r>
  </si>
  <si>
    <t>TRIMESTRE 1 - 2022</t>
  </si>
  <si>
    <r>
      <t xml:space="preserve">Cuadro 4.4
</t>
    </r>
    <r>
      <rPr>
        <sz val="8"/>
        <rFont val="Myriad Pro"/>
        <family val="2"/>
      </rPr>
      <t>TRIMESTRE 1 - 2022</t>
    </r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</si>
</sst>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.0"/>
    <numFmt numFmtId="168" formatCode="_-* #,##0\ _P_t_a_-;\-* #,##0\ _P_t_a_-;_-* &quot;-&quot;\ _P_t_a_-;_-@_-"/>
    <numFmt numFmtId="169" formatCode="_-* #,##0.00\ _P_t_a_-;\-* #,##0.00\ _P_t_a_-;_-* &quot;-&quot;??\ _P_t_a_-;_-@_-"/>
    <numFmt numFmtId="170" formatCode="_-* #,##0.00\ &quot;Pta&quot;_-;\-* #,##0.00\ &quot;Pta&quot;_-;_-* &quot;-&quot;??\ &quot;Pta&quot;_-;_-@_-"/>
    <numFmt numFmtId="171" formatCode="_-* #,##0\ &quot;Pta&quot;_-;\-* #,##0\ &quot;Pta&quot;_-;_-* &quot;-&quot;\ &quot;Pta&quot;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\ &quot;pta&quot;;\-#,##0\ &quot;pta&quot;"/>
    <numFmt numFmtId="176" formatCode="#,##0\ &quot;pta&quot;;[Red]\-#,##0\ &quot;pta&quot;"/>
    <numFmt numFmtId="177" formatCode="#,##0.00\ &quot;pta&quot;;\-#,##0.00\ &quot;pta&quot;"/>
    <numFmt numFmtId="178" formatCode="#,##0.00\ &quot;pta&quot;;[Red]\-#,##0.00\ &quot;pta&quot;"/>
    <numFmt numFmtId="179" formatCode="_-* #,##0\ &quot;pta&quot;_-;\-* #,##0\ &quot;pta&quot;_-;_-* &quot;-&quot;\ &quot;pta&quot;_-;_-@_-"/>
    <numFmt numFmtId="180" formatCode="_-* #,##0\ _p_t_a_-;\-* #,##0\ _p_t_a_-;_-* &quot;-&quot;\ _p_t_a_-;_-@_-"/>
    <numFmt numFmtId="181" formatCode="_-* #,##0.00\ &quot;pta&quot;_-;\-* #,##0.00\ &quot;pta&quot;_-;_-* &quot;-&quot;??\ &quot;pta&quot;_-;_-@_-"/>
    <numFmt numFmtId="182" formatCode="_-* #,##0.00\ _p_t_a_-;\-* #,##0.00\ _p_t_a_-;_-* &quot;-&quot;??\ _p_t_a_-;_-@_-"/>
    <numFmt numFmtId="183" formatCode="0.0000"/>
    <numFmt numFmtId="184" formatCode="0.00000"/>
    <numFmt numFmtId="185" formatCode="0.000000"/>
    <numFmt numFmtId="186" formatCode="0.000"/>
    <numFmt numFmtId="187" formatCode="0.0%"/>
    <numFmt numFmtId="188" formatCode="0.0000000000"/>
    <numFmt numFmtId="189" formatCode="0.000000000"/>
    <numFmt numFmtId="190" formatCode="0.00000000"/>
    <numFmt numFmtId="191" formatCode="0.0000000"/>
    <numFmt numFmtId="192" formatCode="d/m/yyyy"/>
    <numFmt numFmtId="193" formatCode="#,##0.000"/>
    <numFmt numFmtId="194" formatCode="#,##0.0000"/>
    <numFmt numFmtId="195" formatCode="#,##0.00000"/>
    <numFmt numFmtId="196" formatCode="#,##0.000000"/>
    <numFmt numFmtId="197" formatCode="0.000%"/>
    <numFmt numFmtId="198" formatCode="mmmm\-yy"/>
    <numFmt numFmtId="199" formatCode="[$-C0A]dddd\,\ dd&quot; de &quot;mmmm&quot; de &quot;yyyy"/>
    <numFmt numFmtId="200" formatCode="[$-C0A]mmm\-yy;@"/>
    <numFmt numFmtId="201" formatCode="dd\-mm\-yy;@"/>
    <numFmt numFmtId="202" formatCode="[$€-2]\ #,##0.00_);[Red]\([$€-2]\ #,##0.00\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d/m/yy"/>
    <numFmt numFmtId="208" formatCode="##0.00##"/>
    <numFmt numFmtId="209" formatCode="#,##0\ "/>
    <numFmt numFmtId="210" formatCode="#,##0\ \ "/>
    <numFmt numFmtId="211" formatCode="dd\-mm\-yy"/>
    <numFmt numFmtId="212" formatCode="_-* #,##0.0\ _€_-;\-* #,##0.0\ _€_-;_-* &quot;-&quot;??\ _€_-;_-@_-"/>
    <numFmt numFmtId="213" formatCode="_-* #,##0.0\ _€_-;\-* #,##0.0\ _€_-;_-* &quot;-&quot;?\ _€_-;_-@_-"/>
    <numFmt numFmtId="214" formatCode="0.0000E+00"/>
    <numFmt numFmtId="215" formatCode="0.000E+00"/>
    <numFmt numFmtId="216" formatCode="0.0E+00"/>
    <numFmt numFmtId="217" formatCode="0E+00"/>
    <numFmt numFmtId="218" formatCode="#,##0.00_ ;\-#,##0.00\ "/>
    <numFmt numFmtId="219" formatCode="#,##0.0000000"/>
    <numFmt numFmtId="220" formatCode="#,##0.00000000"/>
  </numFmts>
  <fonts count="50">
    <font>
      <sz val="10"/>
      <name val="Arial"/>
      <family val="0"/>
    </font>
    <font>
      <sz val="7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Myriad Pro"/>
      <family val="2"/>
    </font>
    <font>
      <sz val="10"/>
      <color indexed="10"/>
      <name val="Myriad Pro"/>
      <family val="2"/>
    </font>
    <font>
      <sz val="7"/>
      <name val="Myriad Pro"/>
      <family val="2"/>
    </font>
    <font>
      <sz val="10"/>
      <name val="Myriad Pro"/>
      <family val="2"/>
    </font>
    <font>
      <sz val="8"/>
      <color indexed="8"/>
      <name val="Myriad Pro"/>
      <family val="2"/>
    </font>
    <font>
      <sz val="7"/>
      <color indexed="8"/>
      <name val="Myriad Pro"/>
      <family val="2"/>
    </font>
    <font>
      <sz val="8"/>
      <color indexed="8"/>
      <name val="Myriad Pro"/>
      <family val="2"/>
    </font>
    <font>
      <sz val="8"/>
      <name val="Myriad Pro"/>
      <family val="2"/>
    </font>
    <font>
      <sz val="8"/>
      <color indexed="10"/>
      <name val="Myriad Pro"/>
      <family val="2"/>
    </font>
    <font>
      <sz val="8"/>
      <color indexed="10"/>
      <name val="Myriad Pro"/>
      <family val="2"/>
    </font>
    <font>
      <b/>
      <sz val="10"/>
      <name val="Myriad Pro"/>
      <family val="2"/>
    </font>
    <font>
      <b/>
      <sz val="8"/>
      <color indexed="8"/>
      <name val="Myriad Pro"/>
      <family val="2"/>
    </font>
    <font>
      <b/>
      <sz val="8"/>
      <name val="Myriad Pro"/>
      <family val="2"/>
    </font>
    <font>
      <sz val="6.5"/>
      <name val="Myriad Pro"/>
      <family val="2"/>
    </font>
    <font>
      <i/>
      <sz val="8"/>
      <color indexed="8"/>
      <name val="Myriad Pro"/>
      <family val="2"/>
    </font>
    <font>
      <sz val="10"/>
      <color indexed="60"/>
      <name val="Myriad Pro"/>
      <family val="2"/>
    </font>
    <font>
      <sz val="7"/>
      <name val="Arial"/>
      <family val="2"/>
    </font>
    <font>
      <sz val="14"/>
      <color indexed="60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name val="Myriad Pro"/>
      <family val="2"/>
    </font>
    <font>
      <u val="single"/>
      <sz val="10"/>
      <name val="Myriad Pro"/>
      <family val="2"/>
    </font>
    <font>
      <sz val="9"/>
      <name val="Myriad Pro"/>
      <family val="2"/>
    </font>
    <font>
      <sz val="14"/>
      <color indexed="44"/>
      <name val="Myriad Pro"/>
      <family val="2"/>
    </font>
    <font>
      <u val="single"/>
      <sz val="10"/>
      <color indexed="12"/>
      <name val="Myriad Pro"/>
      <family val="2"/>
    </font>
    <font>
      <sz val="10"/>
      <color indexed="12"/>
      <name val="Myriad Pro"/>
      <family val="2"/>
    </font>
    <font>
      <sz val="14"/>
      <color rgb="FFAD2144"/>
      <name val="Myriad Pro"/>
      <family val="2"/>
    </font>
    <font>
      <u val="single"/>
      <sz val="10"/>
      <color rgb="FF0000CC"/>
      <name val="Myriad Pro"/>
      <family val="2"/>
    </font>
    <font>
      <sz val="10"/>
      <color rgb="FF0000CC"/>
      <name val="Myriad Pr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37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3" fillId="16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8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7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0" fontId="13" fillId="24" borderId="10" xfId="0" applyFont="1" applyFill="1" applyBorder="1" applyAlignment="1">
      <alignment horizontal="left" vertical="top"/>
    </xf>
    <xf numFmtId="0" fontId="5" fillId="24" borderId="10" xfId="0" applyFont="1" applyFill="1" applyBorder="1" applyAlignment="1">
      <alignment horizontal="right" vertical="top"/>
    </xf>
    <xf numFmtId="0" fontId="12" fillId="24" borderId="0" xfId="0" applyFont="1" applyFill="1" applyAlignment="1">
      <alignment/>
    </xf>
    <xf numFmtId="0" fontId="1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right"/>
    </xf>
    <xf numFmtId="0" fontId="12" fillId="24" borderId="11" xfId="0" applyFont="1" applyFill="1" applyBorder="1" applyAlignment="1">
      <alignment horizontal="right"/>
    </xf>
    <xf numFmtId="0" fontId="11" fillId="24" borderId="0" xfId="0" applyFont="1" applyFill="1" applyBorder="1" applyAlignment="1">
      <alignment wrapText="1"/>
    </xf>
    <xf numFmtId="0" fontId="10" fillId="24" borderId="0" xfId="0" applyFont="1" applyFill="1" applyBorder="1" applyAlignment="1">
      <alignment wrapText="1"/>
    </xf>
    <xf numFmtId="0" fontId="9" fillId="24" borderId="0" xfId="0" applyFont="1" applyFill="1" applyBorder="1" applyAlignment="1">
      <alignment wrapText="1"/>
    </xf>
    <xf numFmtId="0" fontId="11" fillId="24" borderId="11" xfId="0" applyFont="1" applyFill="1" applyBorder="1" applyAlignment="1">
      <alignment/>
    </xf>
    <xf numFmtId="0" fontId="11" fillId="24" borderId="11" xfId="0" applyFont="1" applyFill="1" applyBorder="1" applyAlignment="1">
      <alignment horizontal="right"/>
    </xf>
    <xf numFmtId="0" fontId="5" fillId="24" borderId="0" xfId="0" applyFont="1" applyFill="1" applyBorder="1" applyAlignment="1">
      <alignment/>
    </xf>
    <xf numFmtId="0" fontId="9" fillId="24" borderId="0" xfId="0" applyFont="1" applyFill="1" applyBorder="1" applyAlignment="1">
      <alignment vertical="top" wrapText="1"/>
    </xf>
    <xf numFmtId="0" fontId="5" fillId="24" borderId="0" xfId="0" applyFont="1" applyFill="1" applyAlignment="1">
      <alignment/>
    </xf>
    <xf numFmtId="0" fontId="9" fillId="24" borderId="0" xfId="0" applyFont="1" applyFill="1" applyBorder="1" applyAlignment="1">
      <alignment horizontal="right" wrapText="1"/>
    </xf>
    <xf numFmtId="0" fontId="9" fillId="24" borderId="11" xfId="0" applyFont="1" applyFill="1" applyBorder="1" applyAlignment="1">
      <alignment wrapText="1"/>
    </xf>
    <xf numFmtId="0" fontId="5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left" vertical="justify"/>
    </xf>
    <xf numFmtId="0" fontId="9" fillId="24" borderId="11" xfId="0" applyFont="1" applyFill="1" applyBorder="1" applyAlignment="1">
      <alignment/>
    </xf>
    <xf numFmtId="0" fontId="9" fillId="24" borderId="11" xfId="0" applyFont="1" applyFill="1" applyBorder="1" applyAlignment="1">
      <alignment vertical="top" wrapText="1"/>
    </xf>
    <xf numFmtId="0" fontId="14" fillId="24" borderId="10" xfId="0" applyFont="1" applyFill="1" applyBorder="1" applyAlignment="1">
      <alignment horizontal="left" vertical="top"/>
    </xf>
    <xf numFmtId="0" fontId="5" fillId="24" borderId="0" xfId="0" applyFont="1" applyFill="1" applyAlignment="1">
      <alignment horizontal="left" vertical="top" wrapText="1"/>
    </xf>
    <xf numFmtId="0" fontId="5" fillId="24" borderId="0" xfId="0" applyFont="1" applyFill="1" applyBorder="1" applyAlignment="1">
      <alignment wrapText="1"/>
    </xf>
    <xf numFmtId="4" fontId="5" fillId="24" borderId="0" xfId="0" applyNumberFormat="1" applyFont="1" applyFill="1" applyBorder="1" applyAlignment="1">
      <alignment horizontal="right"/>
    </xf>
    <xf numFmtId="4" fontId="5" fillId="24" borderId="0" xfId="0" applyNumberFormat="1" applyFont="1" applyFill="1" applyAlignment="1">
      <alignment horizontal="right"/>
    </xf>
    <xf numFmtId="0" fontId="5" fillId="24" borderId="0" xfId="0" applyFont="1" applyFill="1" applyAlignment="1">
      <alignment/>
    </xf>
    <xf numFmtId="0" fontId="5" fillId="24" borderId="0" xfId="0" applyFont="1" applyFill="1" applyAlignment="1">
      <alignment horizontal="left"/>
    </xf>
    <xf numFmtId="167" fontId="7" fillId="24" borderId="0" xfId="0" applyNumberFormat="1" applyFont="1" applyFill="1" applyAlignment="1">
      <alignment/>
    </xf>
    <xf numFmtId="4" fontId="18" fillId="24" borderId="0" xfId="0" applyNumberFormat="1" applyFont="1" applyFill="1" applyAlignment="1">
      <alignment horizontal="right"/>
    </xf>
    <xf numFmtId="0" fontId="9" fillId="24" borderId="11" xfId="0" applyFont="1" applyFill="1" applyBorder="1" applyAlignment="1">
      <alignment horizontal="left" wrapText="1"/>
    </xf>
    <xf numFmtId="0" fontId="19" fillId="24" borderId="0" xfId="0" applyFont="1" applyFill="1" applyBorder="1" applyAlignment="1">
      <alignment horizontal="left"/>
    </xf>
    <xf numFmtId="0" fontId="11" fillId="24" borderId="0" xfId="0" applyFont="1" applyFill="1" applyBorder="1" applyAlignment="1">
      <alignment horizontal="right" wrapText="1" indent="1"/>
    </xf>
    <xf numFmtId="0" fontId="11" fillId="24" borderId="11" xfId="0" applyFont="1" applyFill="1" applyBorder="1" applyAlignment="1">
      <alignment horizontal="right" wrapText="1" indent="1"/>
    </xf>
    <xf numFmtId="0" fontId="12" fillId="24" borderId="11" xfId="0" applyFont="1" applyFill="1" applyBorder="1" applyAlignment="1">
      <alignment horizontal="right" indent="1"/>
    </xf>
    <xf numFmtId="0" fontId="11" fillId="24" borderId="11" xfId="0" applyFont="1" applyFill="1" applyBorder="1" applyAlignment="1">
      <alignment horizontal="right" vertical="top" wrapText="1" indent="1"/>
    </xf>
    <xf numFmtId="0" fontId="5" fillId="24" borderId="0" xfId="0" applyFont="1" applyFill="1" applyAlignment="1">
      <alignment horizontal="right" indent="1"/>
    </xf>
    <xf numFmtId="0" fontId="9" fillId="24" borderId="0" xfId="0" applyFont="1" applyFill="1" applyBorder="1" applyAlignment="1">
      <alignment horizontal="right" wrapText="1" indent="1"/>
    </xf>
    <xf numFmtId="0" fontId="13" fillId="24" borderId="12" xfId="0" applyFont="1" applyFill="1" applyBorder="1" applyAlignment="1">
      <alignment horizontal="left" vertical="top"/>
    </xf>
    <xf numFmtId="0" fontId="11" fillId="24" borderId="12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wrapText="1"/>
    </xf>
    <xf numFmtId="0" fontId="5" fillId="24" borderId="10" xfId="0" applyFont="1" applyFill="1" applyBorder="1" applyAlignment="1">
      <alignment horizontal="left" vertical="top" wrapText="1"/>
    </xf>
    <xf numFmtId="0" fontId="11" fillId="24" borderId="12" xfId="0" applyFont="1" applyFill="1" applyBorder="1" applyAlignment="1">
      <alignment horizontal="center" wrapText="1"/>
    </xf>
    <xf numFmtId="0" fontId="9" fillId="24" borderId="0" xfId="0" applyFont="1" applyFill="1" applyBorder="1" applyAlignment="1">
      <alignment horizontal="left"/>
    </xf>
    <xf numFmtId="4" fontId="9" fillId="24" borderId="0" xfId="0" applyNumberFormat="1" applyFont="1" applyFill="1" applyBorder="1" applyAlignment="1">
      <alignment horizontal="right" wrapText="1"/>
    </xf>
    <xf numFmtId="0" fontId="12" fillId="24" borderId="12" xfId="0" applyFont="1" applyFill="1" applyBorder="1" applyAlignment="1">
      <alignment horizontal="right"/>
    </xf>
    <xf numFmtId="167" fontId="5" fillId="24" borderId="0" xfId="0" applyNumberFormat="1" applyFont="1" applyFill="1" applyAlignment="1">
      <alignment/>
    </xf>
    <xf numFmtId="167" fontId="5" fillId="24" borderId="0" xfId="0" applyNumberFormat="1" applyFont="1" applyFill="1" applyBorder="1" applyAlignment="1">
      <alignment horizontal="right" indent="1"/>
    </xf>
    <xf numFmtId="0" fontId="5" fillId="24" borderId="10" xfId="0" applyFont="1" applyFill="1" applyBorder="1" applyAlignment="1">
      <alignment horizontal="left" vertical="top"/>
    </xf>
    <xf numFmtId="17" fontId="11" fillId="24" borderId="12" xfId="0" applyNumberFormat="1" applyFont="1" applyFill="1" applyBorder="1" applyAlignment="1">
      <alignment horizontal="right" wrapText="1"/>
    </xf>
    <xf numFmtId="0" fontId="11" fillId="24" borderId="11" xfId="0" applyFont="1" applyFill="1" applyBorder="1" applyAlignment="1">
      <alignment horizontal="left" wrapText="1"/>
    </xf>
    <xf numFmtId="0" fontId="9" fillId="24" borderId="11" xfId="0" applyFont="1" applyFill="1" applyBorder="1" applyAlignment="1">
      <alignment horizontal="right" indent="1"/>
    </xf>
    <xf numFmtId="0" fontId="5" fillId="24" borderId="11" xfId="0" applyFont="1" applyFill="1" applyBorder="1" applyAlignment="1">
      <alignment horizontal="right" indent="1"/>
    </xf>
    <xf numFmtId="0" fontId="9" fillId="24" borderId="11" xfId="0" applyFont="1" applyFill="1" applyBorder="1" applyAlignment="1">
      <alignment horizontal="right" wrapText="1" indent="1"/>
    </xf>
    <xf numFmtId="0" fontId="5" fillId="24" borderId="0" xfId="0" applyFont="1" applyFill="1" applyBorder="1" applyAlignment="1">
      <alignment horizontal="right" wrapText="1" indent="1"/>
    </xf>
    <xf numFmtId="0" fontId="17" fillId="24" borderId="0" xfId="0" applyFont="1" applyFill="1" applyAlignment="1">
      <alignment horizontal="left" vertical="top" wrapText="1"/>
    </xf>
    <xf numFmtId="0" fontId="16" fillId="24" borderId="0" xfId="0" applyFont="1" applyFill="1" applyBorder="1" applyAlignment="1">
      <alignment horizontal="right" wrapText="1"/>
    </xf>
    <xf numFmtId="167" fontId="9" fillId="24" borderId="11" xfId="0" applyNumberFormat="1" applyFont="1" applyFill="1" applyBorder="1" applyAlignment="1">
      <alignment horizontal="right" wrapText="1"/>
    </xf>
    <xf numFmtId="167" fontId="5" fillId="24" borderId="11" xfId="0" applyNumberFormat="1" applyFont="1" applyFill="1" applyBorder="1" applyAlignment="1">
      <alignment horizontal="right"/>
    </xf>
    <xf numFmtId="0" fontId="14" fillId="24" borderId="10" xfId="0" applyFont="1" applyFill="1" applyBorder="1" applyAlignment="1">
      <alignment horizontal="left" vertical="justify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left" vertical="top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16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167" fontId="9" fillId="0" borderId="0" xfId="0" applyNumberFormat="1" applyFont="1" applyBorder="1" applyAlignment="1">
      <alignment horizontal="right" wrapText="1"/>
    </xf>
    <xf numFmtId="167" fontId="5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wrapText="1"/>
    </xf>
    <xf numFmtId="167" fontId="12" fillId="0" borderId="0" xfId="0" applyNumberFormat="1" applyFont="1" applyBorder="1" applyAlignment="1">
      <alignment horizontal="right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right" wrapText="1"/>
    </xf>
    <xf numFmtId="4" fontId="5" fillId="0" borderId="11" xfId="0" applyNumberFormat="1" applyFont="1" applyBorder="1" applyAlignment="1">
      <alignment horizontal="right"/>
    </xf>
    <xf numFmtId="0" fontId="17" fillId="0" borderId="0" xfId="0" applyFont="1" applyAlignment="1">
      <alignment vertical="top" wrapText="1"/>
    </xf>
    <xf numFmtId="0" fontId="17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4" fontId="5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9" fillId="0" borderId="0" xfId="0" applyFont="1" applyBorder="1" applyAlignment="1">
      <alignment horizontal="left"/>
    </xf>
    <xf numFmtId="0" fontId="13" fillId="0" borderId="0" xfId="0" applyFont="1" applyAlignment="1">
      <alignment vertical="top" wrapText="1"/>
    </xf>
    <xf numFmtId="0" fontId="16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17" fillId="0" borderId="12" xfId="0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10" fillId="0" borderId="0" xfId="0" applyFont="1" applyBorder="1" applyAlignment="1">
      <alignment/>
    </xf>
    <xf numFmtId="0" fontId="19" fillId="0" borderId="11" xfId="0" applyFont="1" applyBorder="1" applyAlignment="1">
      <alignment vertical="top" wrapText="1"/>
    </xf>
    <xf numFmtId="4" fontId="9" fillId="0" borderId="11" xfId="0" applyNumberFormat="1" applyFont="1" applyBorder="1" applyAlignment="1">
      <alignment horizontal="right" wrapText="1"/>
    </xf>
    <xf numFmtId="0" fontId="20" fillId="24" borderId="10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vertical="top" wrapText="1"/>
    </xf>
    <xf numFmtId="4" fontId="5" fillId="0" borderId="0" xfId="0" applyNumberFormat="1" applyFont="1" applyBorder="1" applyAlignment="1">
      <alignment horizontal="right" wrapText="1"/>
    </xf>
    <xf numFmtId="4" fontId="11" fillId="0" borderId="0" xfId="0" applyNumberFormat="1" applyFont="1" applyBorder="1" applyAlignment="1">
      <alignment horizontal="right" wrapText="1"/>
    </xf>
    <xf numFmtId="4" fontId="12" fillId="0" borderId="0" xfId="0" applyNumberFormat="1" applyFont="1" applyBorder="1" applyAlignment="1">
      <alignment horizontal="right" wrapText="1"/>
    </xf>
    <xf numFmtId="4" fontId="12" fillId="0" borderId="0" xfId="0" applyNumberFormat="1" applyFont="1" applyBorder="1" applyAlignment="1">
      <alignment horizontal="right"/>
    </xf>
    <xf numFmtId="17" fontId="11" fillId="0" borderId="0" xfId="0" applyNumberFormat="1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24" borderId="11" xfId="0" applyFont="1" applyFill="1" applyBorder="1" applyAlignment="1">
      <alignment horizontal="right"/>
    </xf>
    <xf numFmtId="0" fontId="5" fillId="24" borderId="0" xfId="0" applyFont="1" applyFill="1" applyAlignment="1">
      <alignment horizontal="right"/>
    </xf>
    <xf numFmtId="0" fontId="5" fillId="24" borderId="0" xfId="0" applyFont="1" applyFill="1" applyBorder="1" applyAlignment="1">
      <alignment horizontal="right" wrapText="1"/>
    </xf>
    <xf numFmtId="0" fontId="6" fillId="0" borderId="11" xfId="0" applyFont="1" applyBorder="1" applyAlignment="1">
      <alignment horizontal="left" vertical="justify" wrapText="1"/>
    </xf>
    <xf numFmtId="0" fontId="5" fillId="0" borderId="0" xfId="0" applyFont="1" applyBorder="1" applyAlignment="1">
      <alignment horizontal="left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9" fillId="24" borderId="13" xfId="0" applyFont="1" applyFill="1" applyBorder="1" applyAlignment="1">
      <alignment wrapText="1"/>
    </xf>
    <xf numFmtId="0" fontId="5" fillId="24" borderId="13" xfId="0" applyFont="1" applyFill="1" applyBorder="1" applyAlignment="1">
      <alignment horizontal="right"/>
    </xf>
    <xf numFmtId="167" fontId="9" fillId="24" borderId="0" xfId="0" applyNumberFormat="1" applyFont="1" applyFill="1" applyBorder="1" applyAlignment="1">
      <alignment horizontal="right" wrapText="1"/>
    </xf>
    <xf numFmtId="167" fontId="5" fillId="24" borderId="0" xfId="0" applyNumberFormat="1" applyFont="1" applyFill="1" applyBorder="1" applyAlignment="1">
      <alignment horizontal="right"/>
    </xf>
    <xf numFmtId="167" fontId="12" fillId="24" borderId="0" xfId="0" applyNumberFormat="1" applyFont="1" applyFill="1" applyBorder="1" applyAlignment="1">
      <alignment horizontal="right"/>
    </xf>
    <xf numFmtId="167" fontId="9" fillId="24" borderId="13" xfId="0" applyNumberFormat="1" applyFont="1" applyFill="1" applyBorder="1" applyAlignment="1">
      <alignment horizontal="right" wrapText="1"/>
    </xf>
    <xf numFmtId="167" fontId="5" fillId="24" borderId="13" xfId="0" applyNumberFormat="1" applyFont="1" applyFill="1" applyBorder="1" applyAlignment="1">
      <alignment horizontal="right"/>
    </xf>
    <xf numFmtId="167" fontId="9" fillId="24" borderId="14" xfId="0" applyNumberFormat="1" applyFont="1" applyFill="1" applyBorder="1" applyAlignment="1">
      <alignment horizontal="right" wrapText="1"/>
    </xf>
    <xf numFmtId="3" fontId="9" fillId="24" borderId="0" xfId="0" applyNumberFormat="1" applyFont="1" applyFill="1" applyBorder="1" applyAlignment="1">
      <alignment horizontal="right" wrapText="1" indent="1"/>
    </xf>
    <xf numFmtId="3" fontId="11" fillId="24" borderId="0" xfId="0" applyNumberFormat="1" applyFont="1" applyFill="1" applyBorder="1" applyAlignment="1">
      <alignment horizontal="right" wrapText="1" indent="1"/>
    </xf>
    <xf numFmtId="167" fontId="12" fillId="24" borderId="0" xfId="0" applyNumberFormat="1" applyFont="1" applyFill="1" applyBorder="1" applyAlignment="1">
      <alignment horizontal="right" indent="1"/>
    </xf>
    <xf numFmtId="3" fontId="9" fillId="24" borderId="13" xfId="0" applyNumberFormat="1" applyFont="1" applyFill="1" applyBorder="1" applyAlignment="1">
      <alignment horizontal="right" wrapText="1" indent="1"/>
    </xf>
    <xf numFmtId="0" fontId="5" fillId="24" borderId="13" xfId="0" applyFont="1" applyFill="1" applyBorder="1" applyAlignment="1">
      <alignment horizontal="right" indent="1"/>
    </xf>
    <xf numFmtId="167" fontId="5" fillId="24" borderId="13" xfId="0" applyNumberFormat="1" applyFont="1" applyFill="1" applyBorder="1" applyAlignment="1">
      <alignment horizontal="right" indent="1"/>
    </xf>
    <xf numFmtId="167" fontId="11" fillId="24" borderId="0" xfId="0" applyNumberFormat="1" applyFont="1" applyFill="1" applyBorder="1" applyAlignment="1">
      <alignment horizontal="right" wrapText="1"/>
    </xf>
    <xf numFmtId="0" fontId="9" fillId="0" borderId="13" xfId="0" applyFont="1" applyBorder="1" applyAlignment="1">
      <alignment wrapText="1"/>
    </xf>
    <xf numFmtId="167" fontId="9" fillId="0" borderId="13" xfId="0" applyNumberFormat="1" applyFont="1" applyBorder="1" applyAlignment="1">
      <alignment horizontal="right" wrapText="1"/>
    </xf>
    <xf numFmtId="167" fontId="5" fillId="0" borderId="13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vertical="justify" wrapText="1"/>
    </xf>
    <xf numFmtId="0" fontId="5" fillId="0" borderId="13" xfId="0" applyFont="1" applyBorder="1" applyAlignment="1">
      <alignment/>
    </xf>
    <xf numFmtId="167" fontId="5" fillId="0" borderId="13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24" borderId="0" xfId="0" applyFont="1" applyFill="1" applyBorder="1" applyAlignment="1">
      <alignment horizontal="right" vertical="top"/>
    </xf>
    <xf numFmtId="17" fontId="11" fillId="24" borderId="0" xfId="0" applyNumberFormat="1" applyFont="1" applyFill="1" applyBorder="1" applyAlignment="1">
      <alignment horizontal="right" wrapText="1"/>
    </xf>
    <xf numFmtId="0" fontId="11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  <xf numFmtId="4" fontId="9" fillId="0" borderId="15" xfId="0" applyNumberFormat="1" applyFont="1" applyBorder="1" applyAlignment="1">
      <alignment horizontal="right" wrapText="1"/>
    </xf>
    <xf numFmtId="4" fontId="5" fillId="0" borderId="15" xfId="0" applyNumberFormat="1" applyFont="1" applyBorder="1" applyAlignment="1">
      <alignment horizontal="right" wrapText="1"/>
    </xf>
    <xf numFmtId="2" fontId="5" fillId="0" borderId="15" xfId="0" applyNumberFormat="1" applyFont="1" applyBorder="1" applyAlignment="1">
      <alignment horizontal="right" wrapText="1"/>
    </xf>
    <xf numFmtId="4" fontId="9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 wrapText="1"/>
    </xf>
    <xf numFmtId="2" fontId="9" fillId="0" borderId="13" xfId="0" applyNumberFormat="1" applyFont="1" applyBorder="1" applyAlignment="1">
      <alignment horizontal="right" wrapText="1"/>
    </xf>
    <xf numFmtId="2" fontId="5" fillId="0" borderId="13" xfId="0" applyNumberFormat="1" applyFont="1" applyBorder="1" applyAlignment="1">
      <alignment horizontal="right" wrapText="1"/>
    </xf>
    <xf numFmtId="4" fontId="11" fillId="0" borderId="14" xfId="0" applyNumberFormat="1" applyFont="1" applyBorder="1" applyAlignment="1">
      <alignment horizontal="right" wrapText="1"/>
    </xf>
    <xf numFmtId="4" fontId="12" fillId="0" borderId="14" xfId="0" applyNumberFormat="1" applyFont="1" applyBorder="1" applyAlignment="1">
      <alignment horizontal="right" wrapText="1"/>
    </xf>
    <xf numFmtId="2" fontId="12" fillId="0" borderId="14" xfId="0" applyNumberFormat="1" applyFont="1" applyBorder="1" applyAlignment="1">
      <alignment horizontal="right" wrapText="1"/>
    </xf>
    <xf numFmtId="2" fontId="11" fillId="0" borderId="14" xfId="0" applyNumberFormat="1" applyFont="1" applyBorder="1" applyAlignment="1">
      <alignment horizontal="right" wrapText="1"/>
    </xf>
    <xf numFmtId="0" fontId="5" fillId="0" borderId="13" xfId="0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3" fontId="7" fillId="24" borderId="0" xfId="0" applyNumberFormat="1" applyFont="1" applyFill="1" applyAlignment="1">
      <alignment/>
    </xf>
    <xf numFmtId="0" fontId="0" fillId="0" borderId="0" xfId="0" applyAlignment="1">
      <alignment horizontal="left" vertical="top" wrapText="1"/>
    </xf>
    <xf numFmtId="0" fontId="5" fillId="24" borderId="0" xfId="0" applyFont="1" applyFill="1" applyBorder="1" applyAlignment="1">
      <alignment horizontal="left" vertical="justify"/>
    </xf>
    <xf numFmtId="0" fontId="5" fillId="24" borderId="12" xfId="0" applyFont="1" applyFill="1" applyBorder="1" applyAlignment="1">
      <alignment horizontal="right" vertical="top"/>
    </xf>
    <xf numFmtId="0" fontId="12" fillId="24" borderId="0" xfId="0" applyFont="1" applyFill="1" applyBorder="1" applyAlignment="1">
      <alignment horizontal="right" wrapText="1"/>
    </xf>
    <xf numFmtId="0" fontId="5" fillId="24" borderId="0" xfId="0" applyFont="1" applyFill="1" applyBorder="1" applyAlignment="1">
      <alignment horizontal="left" vertical="top" wrapText="1"/>
    </xf>
    <xf numFmtId="167" fontId="11" fillId="24" borderId="11" xfId="0" applyNumberFormat="1" applyFont="1" applyFill="1" applyBorder="1" applyAlignment="1">
      <alignment horizontal="right" wrapText="1" indent="1"/>
    </xf>
    <xf numFmtId="167" fontId="5" fillId="24" borderId="13" xfId="0" applyNumberFormat="1" applyFont="1" applyFill="1" applyBorder="1" applyAlignment="1">
      <alignment/>
    </xf>
    <xf numFmtId="167" fontId="5" fillId="24" borderId="11" xfId="0" applyNumberFormat="1" applyFont="1" applyFill="1" applyBorder="1" applyAlignment="1">
      <alignment/>
    </xf>
    <xf numFmtId="1" fontId="9" fillId="24" borderId="13" xfId="0" applyNumberFormat="1" applyFont="1" applyFill="1" applyBorder="1" applyAlignment="1">
      <alignment horizontal="right" wrapText="1"/>
    </xf>
    <xf numFmtId="1" fontId="5" fillId="24" borderId="13" xfId="0" applyNumberFormat="1" applyFont="1" applyFill="1" applyBorder="1" applyAlignment="1">
      <alignment horizontal="right"/>
    </xf>
    <xf numFmtId="167" fontId="12" fillId="24" borderId="0" xfId="0" applyNumberFormat="1" applyFont="1" applyFill="1" applyBorder="1" applyAlignment="1">
      <alignment/>
    </xf>
    <xf numFmtId="0" fontId="8" fillId="24" borderId="0" xfId="0" applyFont="1" applyFill="1" applyBorder="1" applyAlignment="1">
      <alignment horizontal="left" vertical="justify"/>
    </xf>
    <xf numFmtId="0" fontId="5" fillId="24" borderId="12" xfId="0" applyFont="1" applyFill="1" applyBorder="1" applyAlignment="1">
      <alignment horizontal="left" vertical="top"/>
    </xf>
    <xf numFmtId="0" fontId="0" fillId="0" borderId="0" xfId="0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9" fillId="24" borderId="0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4" fontId="9" fillId="24" borderId="13" xfId="0" applyNumberFormat="1" applyFont="1" applyFill="1" applyBorder="1" applyAlignment="1">
      <alignment horizontal="right" wrapText="1"/>
    </xf>
    <xf numFmtId="4" fontId="11" fillId="24" borderId="0" xfId="0" applyNumberFormat="1" applyFont="1" applyFill="1" applyBorder="1" applyAlignment="1">
      <alignment horizontal="right" wrapText="1"/>
    </xf>
    <xf numFmtId="4" fontId="5" fillId="24" borderId="13" xfId="0" applyNumberFormat="1" applyFont="1" applyFill="1" applyBorder="1" applyAlignment="1">
      <alignment horizontal="right"/>
    </xf>
    <xf numFmtId="4" fontId="12" fillId="24" borderId="0" xfId="0" applyNumberFormat="1" applyFont="1" applyFill="1" applyBorder="1" applyAlignment="1">
      <alignment horizontal="right"/>
    </xf>
    <xf numFmtId="0" fontId="12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 wrapText="1"/>
    </xf>
    <xf numFmtId="167" fontId="5" fillId="24" borderId="0" xfId="0" applyNumberFormat="1" applyFont="1" applyFill="1" applyBorder="1" applyAlignment="1">
      <alignment/>
    </xf>
    <xf numFmtId="0" fontId="11" fillId="24" borderId="12" xfId="0" applyFont="1" applyFill="1" applyBorder="1" applyAlignment="1">
      <alignment horizontal="right" wrapText="1"/>
    </xf>
    <xf numFmtId="2" fontId="9" fillId="24" borderId="0" xfId="0" applyNumberFormat="1" applyFont="1" applyFill="1" applyBorder="1" applyAlignment="1">
      <alignment horizontal="left" vertical="top" wrapText="1"/>
    </xf>
    <xf numFmtId="2" fontId="9" fillId="0" borderId="0" xfId="0" applyNumberFormat="1" applyFont="1" applyBorder="1" applyAlignment="1">
      <alignment horizontal="left" vertical="top" wrapText="1"/>
    </xf>
    <xf numFmtId="0" fontId="7" fillId="24" borderId="10" xfId="0" applyFont="1" applyFill="1" applyBorder="1" applyAlignment="1">
      <alignment/>
    </xf>
    <xf numFmtId="3" fontId="21" fillId="24" borderId="0" xfId="0" applyNumberFormat="1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1" fillId="24" borderId="0" xfId="0" applyFont="1" applyFill="1" applyBorder="1" applyAlignment="1">
      <alignment horizontal="right"/>
    </xf>
    <xf numFmtId="0" fontId="12" fillId="24" borderId="0" xfId="0" applyFont="1" applyFill="1" applyBorder="1" applyAlignment="1">
      <alignment horizontal="right" indent="1"/>
    </xf>
    <xf numFmtId="0" fontId="11" fillId="24" borderId="0" xfId="0" applyFont="1" applyFill="1" applyBorder="1" applyAlignment="1">
      <alignment horizontal="right" vertical="top" wrapText="1" indent="1"/>
    </xf>
    <xf numFmtId="0" fontId="9" fillId="24" borderId="0" xfId="0" applyFont="1" applyFill="1" applyBorder="1" applyAlignment="1">
      <alignment horizontal="left" vertical="justify"/>
    </xf>
    <xf numFmtId="0" fontId="40" fillId="0" borderId="0" xfId="0" applyFont="1" applyAlignment="1">
      <alignment vertical="top"/>
    </xf>
    <xf numFmtId="2" fontId="9" fillId="0" borderId="15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vertical="top"/>
    </xf>
    <xf numFmtId="0" fontId="17" fillId="24" borderId="11" xfId="0" applyFont="1" applyFill="1" applyBorder="1" applyAlignment="1">
      <alignment/>
    </xf>
    <xf numFmtId="0" fontId="16" fillId="24" borderId="11" xfId="0" applyFont="1" applyFill="1" applyBorder="1" applyAlignment="1">
      <alignment wrapText="1"/>
    </xf>
    <xf numFmtId="0" fontId="16" fillId="24" borderId="11" xfId="0" applyFont="1" applyFill="1" applyBorder="1" applyAlignment="1">
      <alignment vertical="top" wrapText="1"/>
    </xf>
    <xf numFmtId="0" fontId="16" fillId="24" borderId="11" xfId="0" applyFont="1" applyFill="1" applyBorder="1" applyAlignment="1">
      <alignment horizontal="left" vertical="justify"/>
    </xf>
    <xf numFmtId="3" fontId="7" fillId="24" borderId="0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 horizontal="left" vertical="justify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wrapText="1"/>
    </xf>
    <xf numFmtId="0" fontId="9" fillId="24" borderId="10" xfId="0" applyFont="1" applyFill="1" applyBorder="1" applyAlignment="1">
      <alignment horizontal="right" wrapText="1"/>
    </xf>
    <xf numFmtId="0" fontId="5" fillId="24" borderId="10" xfId="0" applyFont="1" applyFill="1" applyBorder="1" applyAlignment="1">
      <alignment horizontal="right" wrapText="1"/>
    </xf>
    <xf numFmtId="0" fontId="5" fillId="24" borderId="10" xfId="0" applyFont="1" applyFill="1" applyBorder="1" applyAlignment="1">
      <alignment horizontal="right"/>
    </xf>
    <xf numFmtId="167" fontId="9" fillId="0" borderId="11" xfId="0" applyNumberFormat="1" applyFont="1" applyBorder="1" applyAlignment="1">
      <alignment wrapText="1"/>
    </xf>
    <xf numFmtId="0" fontId="0" fillId="0" borderId="0" xfId="56">
      <alignment/>
      <protection/>
    </xf>
    <xf numFmtId="167" fontId="0" fillId="0" borderId="0" xfId="56" applyNumberFormat="1">
      <alignment/>
      <protection/>
    </xf>
    <xf numFmtId="4" fontId="12" fillId="0" borderId="0" xfId="0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67" fontId="5" fillId="0" borderId="11" xfId="0" applyNumberFormat="1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10" xfId="0" applyFont="1" applyFill="1" applyBorder="1" applyAlignment="1">
      <alignment horizontal="right" wrapText="1"/>
    </xf>
    <xf numFmtId="0" fontId="7" fillId="24" borderId="0" xfId="0" applyFont="1" applyFill="1" applyAlignment="1">
      <alignment/>
    </xf>
    <xf numFmtId="3" fontId="10" fillId="24" borderId="0" xfId="0" applyNumberFormat="1" applyFont="1" applyFill="1" applyBorder="1" applyAlignment="1">
      <alignment horizontal="right" wrapText="1"/>
    </xf>
    <xf numFmtId="0" fontId="5" fillId="24" borderId="0" xfId="0" applyNumberFormat="1" applyFont="1" applyFill="1" applyBorder="1" applyAlignment="1">
      <alignment/>
    </xf>
    <xf numFmtId="167" fontId="7" fillId="25" borderId="0" xfId="0" applyNumberFormat="1" applyFont="1" applyFill="1" applyBorder="1" applyAlignment="1">
      <alignment/>
    </xf>
    <xf numFmtId="0" fontId="7" fillId="25" borderId="0" xfId="0" applyFont="1" applyFill="1" applyAlignment="1">
      <alignment/>
    </xf>
    <xf numFmtId="3" fontId="7" fillId="25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193" fontId="5" fillId="0" borderId="0" xfId="0" applyNumberFormat="1" applyFont="1" applyAlignment="1">
      <alignment/>
    </xf>
    <xf numFmtId="0" fontId="12" fillId="24" borderId="10" xfId="0" applyFont="1" applyFill="1" applyBorder="1" applyAlignment="1">
      <alignment horizontal="center" wrapText="1"/>
    </xf>
    <xf numFmtId="0" fontId="5" fillId="24" borderId="12" xfId="0" applyFont="1" applyFill="1" applyBorder="1" applyAlignment="1">
      <alignment horizontal="right" vertical="top"/>
    </xf>
    <xf numFmtId="0" fontId="5" fillId="24" borderId="0" xfId="0" applyFont="1" applyFill="1" applyBorder="1" applyAlignment="1">
      <alignment horizontal="right" vertical="top"/>
    </xf>
    <xf numFmtId="0" fontId="5" fillId="24" borderId="1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0" fontId="41" fillId="25" borderId="0" xfId="0" applyFont="1" applyFill="1" applyAlignment="1">
      <alignment horizontal="left" vertical="top"/>
    </xf>
    <xf numFmtId="0" fontId="8" fillId="25" borderId="0" xfId="0" applyFont="1" applyFill="1" applyAlignment="1">
      <alignment/>
    </xf>
    <xf numFmtId="17" fontId="41" fillId="25" borderId="0" xfId="0" applyNumberFormat="1" applyFont="1" applyFill="1" applyAlignment="1" quotePrefix="1">
      <alignment horizontal="left" vertical="top"/>
    </xf>
    <xf numFmtId="0" fontId="8" fillId="25" borderId="0" xfId="0" applyFont="1" applyFill="1" applyAlignment="1">
      <alignment horizontal="left"/>
    </xf>
    <xf numFmtId="0" fontId="47" fillId="25" borderId="0" xfId="0" applyFont="1" applyFill="1" applyAlignment="1">
      <alignment horizontal="left"/>
    </xf>
    <xf numFmtId="0" fontId="15" fillId="25" borderId="0" xfId="0" applyFont="1" applyFill="1" applyAlignment="1">
      <alignment horizontal="left"/>
    </xf>
    <xf numFmtId="0" fontId="48" fillId="25" borderId="0" xfId="47" applyFont="1" applyFill="1" applyAlignment="1" applyProtection="1">
      <alignment horizontal="left"/>
      <protection/>
    </xf>
    <xf numFmtId="0" fontId="49" fillId="25" borderId="0" xfId="0" applyFont="1" applyFill="1" applyAlignment="1">
      <alignment/>
    </xf>
    <xf numFmtId="0" fontId="42" fillId="25" borderId="0" xfId="47" applyFont="1" applyFill="1" applyAlignment="1" applyProtection="1">
      <alignment horizontal="left"/>
      <protection/>
    </xf>
    <xf numFmtId="0" fontId="17" fillId="24" borderId="0" xfId="0" applyFont="1" applyFill="1" applyAlignment="1">
      <alignment/>
    </xf>
    <xf numFmtId="0" fontId="16" fillId="24" borderId="12" xfId="0" applyFont="1" applyFill="1" applyBorder="1" applyAlignment="1">
      <alignment wrapText="1"/>
    </xf>
    <xf numFmtId="0" fontId="12" fillId="25" borderId="0" xfId="0" applyFont="1" applyFill="1" applyAlignment="1">
      <alignment horizontal="right" indent="1"/>
    </xf>
    <xf numFmtId="1" fontId="9" fillId="25" borderId="13" xfId="0" applyNumberFormat="1" applyFont="1" applyFill="1" applyBorder="1" applyAlignment="1">
      <alignment horizontal="right" wrapText="1"/>
    </xf>
    <xf numFmtId="1" fontId="5" fillId="25" borderId="13" xfId="0" applyNumberFormat="1" applyFont="1" applyFill="1" applyBorder="1" applyAlignment="1">
      <alignment horizontal="right"/>
    </xf>
    <xf numFmtId="0" fontId="5" fillId="25" borderId="0" xfId="0" applyFont="1" applyFill="1" applyAlignment="1">
      <alignment horizontal="right" indent="1"/>
    </xf>
    <xf numFmtId="0" fontId="5" fillId="0" borderId="10" xfId="0" applyFont="1" applyBorder="1" applyAlignment="1">
      <alignment horizontal="right" vertical="justify" wrapText="1"/>
    </xf>
    <xf numFmtId="0" fontId="5" fillId="0" borderId="10" xfId="0" applyFont="1" applyBorder="1" applyAlignment="1">
      <alignment horizontal="right" vertical="top" wrapText="1"/>
    </xf>
    <xf numFmtId="0" fontId="43" fillId="0" borderId="0" xfId="0" applyFont="1" applyAlignment="1">
      <alignment horizontal="left" vertical="center" wrapText="1"/>
    </xf>
    <xf numFmtId="0" fontId="22" fillId="24" borderId="0" xfId="0" applyFont="1" applyFill="1" applyBorder="1" applyAlignment="1">
      <alignment horizontal="left" vertical="top"/>
    </xf>
    <xf numFmtId="0" fontId="5" fillId="24" borderId="0" xfId="0" applyFont="1" applyFill="1" applyAlignment="1">
      <alignment horizontal="left" vertical="top" wrapText="1"/>
    </xf>
    <xf numFmtId="0" fontId="11" fillId="24" borderId="0" xfId="0" applyFont="1" applyFill="1" applyBorder="1" applyAlignment="1">
      <alignment horizontal="left" wrapText="1"/>
    </xf>
    <xf numFmtId="0" fontId="11" fillId="24" borderId="11" xfId="0" applyFont="1" applyFill="1" applyBorder="1" applyAlignment="1">
      <alignment horizontal="left" wrapText="1"/>
    </xf>
    <xf numFmtId="0" fontId="12" fillId="25" borderId="10" xfId="0" applyFont="1" applyFill="1" applyBorder="1" applyAlignment="1">
      <alignment horizontal="center" vertical="center" wrapText="1"/>
    </xf>
    <xf numFmtId="0" fontId="12" fillId="25" borderId="11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left" vertical="top" wrapText="1"/>
    </xf>
    <xf numFmtId="0" fontId="5" fillId="24" borderId="12" xfId="0" applyFont="1" applyFill="1" applyBorder="1" applyAlignment="1">
      <alignment horizontal="right" vertical="distributed" wrapText="1"/>
    </xf>
    <xf numFmtId="49" fontId="5" fillId="24" borderId="0" xfId="0" applyNumberFormat="1" applyFont="1" applyFill="1" applyBorder="1" applyAlignment="1">
      <alignment horizontal="left" vertical="top" wrapText="1"/>
    </xf>
    <xf numFmtId="0" fontId="20" fillId="24" borderId="10" xfId="0" applyFont="1" applyFill="1" applyBorder="1" applyAlignment="1">
      <alignment horizontal="left" vertical="justify" wrapText="1"/>
    </xf>
    <xf numFmtId="0" fontId="9" fillId="24" borderId="10" xfId="0" applyFont="1" applyFill="1" applyBorder="1" applyAlignment="1">
      <alignment horizontal="left" vertical="top" wrapText="1"/>
    </xf>
    <xf numFmtId="0" fontId="5" fillId="24" borderId="10" xfId="0" applyFont="1" applyFill="1" applyBorder="1" applyAlignment="1">
      <alignment horizontal="left" vertical="top" wrapText="1"/>
    </xf>
    <xf numFmtId="0" fontId="9" fillId="24" borderId="0" xfId="0" applyFont="1" applyFill="1" applyBorder="1" applyAlignment="1">
      <alignment horizontal="left" wrapText="1"/>
    </xf>
    <xf numFmtId="0" fontId="9" fillId="24" borderId="11" xfId="0" applyFont="1" applyFill="1" applyBorder="1" applyAlignment="1">
      <alignment horizontal="left" wrapText="1"/>
    </xf>
    <xf numFmtId="0" fontId="12" fillId="24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justify"/>
    </xf>
    <xf numFmtId="0" fontId="8" fillId="0" borderId="10" xfId="0" applyFont="1" applyBorder="1" applyAlignment="1">
      <alignment horizontal="left" vertical="justify"/>
    </xf>
    <xf numFmtId="0" fontId="5" fillId="24" borderId="0" xfId="0" applyFont="1" applyFill="1" applyBorder="1" applyAlignment="1">
      <alignment horizontal="left" vertical="justify"/>
    </xf>
    <xf numFmtId="0" fontId="9" fillId="24" borderId="0" xfId="0" applyNumberFormat="1" applyFont="1" applyFill="1" applyBorder="1" applyAlignment="1">
      <alignment horizontal="left" wrapText="1"/>
    </xf>
    <xf numFmtId="0" fontId="0" fillId="0" borderId="0" xfId="0" applyNumberFormat="1" applyBorder="1" applyAlignment="1">
      <alignment wrapText="1"/>
    </xf>
    <xf numFmtId="0" fontId="9" fillId="24" borderId="10" xfId="0" applyNumberFormat="1" applyFont="1" applyFill="1" applyBorder="1" applyAlignment="1">
      <alignment horizontal="left" wrapText="1"/>
    </xf>
    <xf numFmtId="0" fontId="0" fillId="0" borderId="10" xfId="0" applyNumberFormat="1" applyBorder="1" applyAlignment="1">
      <alignment wrapText="1"/>
    </xf>
    <xf numFmtId="0" fontId="9" fillId="24" borderId="13" xfId="0" applyFont="1" applyFill="1" applyBorder="1" applyAlignment="1">
      <alignment wrapText="1"/>
    </xf>
    <xf numFmtId="0" fontId="11" fillId="24" borderId="14" xfId="0" applyFont="1" applyFill="1" applyBorder="1" applyAlignment="1">
      <alignment wrapText="1"/>
    </xf>
    <xf numFmtId="0" fontId="5" fillId="24" borderId="12" xfId="0" applyFont="1" applyFill="1" applyBorder="1" applyAlignment="1">
      <alignment horizontal="right" vertical="justify" wrapText="1"/>
    </xf>
    <xf numFmtId="2" fontId="9" fillId="24" borderId="10" xfId="0" applyNumberFormat="1" applyFont="1" applyFill="1" applyBorder="1" applyAlignment="1">
      <alignment horizontal="left" vertical="top" wrapText="1"/>
    </xf>
    <xf numFmtId="0" fontId="9" fillId="24" borderId="15" xfId="0" applyFont="1" applyFill="1" applyBorder="1" applyAlignment="1">
      <alignment wrapText="1"/>
    </xf>
    <xf numFmtId="0" fontId="11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justify" wrapText="1"/>
    </xf>
    <xf numFmtId="0" fontId="5" fillId="0" borderId="12" xfId="0" applyFont="1" applyBorder="1" applyAlignment="1">
      <alignment horizontal="right" vertical="justify" wrapText="1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right" wrapText="1"/>
    </xf>
    <xf numFmtId="0" fontId="20" fillId="0" borderId="10" xfId="0" applyFont="1" applyBorder="1" applyAlignment="1">
      <alignment vertical="justify" wrapText="1"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justify" vertical="justify" wrapText="1"/>
    </xf>
    <xf numFmtId="0" fontId="5" fillId="0" borderId="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12" fillId="24" borderId="11" xfId="0" applyFont="1" applyFill="1" applyBorder="1" applyAlignment="1">
      <alignment horizontal="right"/>
    </xf>
    <xf numFmtId="0" fontId="12" fillId="24" borderId="0" xfId="0" applyFont="1" applyFill="1" applyAlignment="1">
      <alignment horizontal="right" wrapText="1"/>
    </xf>
    <xf numFmtId="0" fontId="11" fillId="24" borderId="0" xfId="0" applyFont="1" applyFill="1" applyAlignment="1">
      <alignment wrapText="1"/>
    </xf>
    <xf numFmtId="0" fontId="11" fillId="24" borderId="0" xfId="0" applyFont="1" applyFill="1" applyAlignment="1">
      <alignment horizontal="right" wrapText="1" indent="1"/>
    </xf>
    <xf numFmtId="1" fontId="9" fillId="25" borderId="0" xfId="0" applyNumberFormat="1" applyFont="1" applyFill="1" applyAlignment="1">
      <alignment horizontal="right" wrapText="1"/>
    </xf>
    <xf numFmtId="1" fontId="5" fillId="24" borderId="0" xfId="0" applyNumberFormat="1" applyFont="1" applyFill="1" applyAlignment="1">
      <alignment horizontal="right"/>
    </xf>
    <xf numFmtId="1" fontId="9" fillId="24" borderId="0" xfId="0" applyNumberFormat="1" applyFont="1" applyFill="1" applyAlignment="1">
      <alignment horizontal="right" wrapText="1"/>
    </xf>
    <xf numFmtId="1" fontId="12" fillId="25" borderId="0" xfId="0" applyNumberFormat="1" applyFont="1" applyFill="1" applyAlignment="1">
      <alignment horizontal="right"/>
    </xf>
    <xf numFmtId="1" fontId="12" fillId="24" borderId="0" xfId="0" applyNumberFormat="1" applyFont="1" applyFill="1" applyAlignment="1">
      <alignment horizontal="right"/>
    </xf>
    <xf numFmtId="0" fontId="9" fillId="24" borderId="0" xfId="0" applyFont="1" applyFill="1" applyAlignment="1">
      <alignment wrapText="1"/>
    </xf>
    <xf numFmtId="0" fontId="9" fillId="24" borderId="0" xfId="0" applyFont="1" applyFill="1" applyAlignment="1">
      <alignment horizontal="right" wrapText="1" indent="1"/>
    </xf>
    <xf numFmtId="1" fontId="5" fillId="25" borderId="0" xfId="0" applyNumberFormat="1" applyFont="1" applyFill="1" applyAlignment="1">
      <alignment horizontal="right"/>
    </xf>
    <xf numFmtId="167" fontId="9" fillId="24" borderId="0" xfId="0" applyNumberFormat="1" applyFont="1" applyFill="1" applyAlignment="1">
      <alignment horizontal="right" wrapText="1"/>
    </xf>
    <xf numFmtId="167" fontId="5" fillId="24" borderId="0" xfId="0" applyNumberFormat="1" applyFont="1" applyFill="1" applyAlignment="1">
      <alignment horizontal="right"/>
    </xf>
    <xf numFmtId="167" fontId="12" fillId="24" borderId="0" xfId="0" applyNumberFormat="1" applyFont="1" applyFill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24" borderId="0" xfId="0" applyFont="1" applyFill="1" applyAlignment="1">
      <alignment horizontal="right" wrapText="1"/>
    </xf>
    <xf numFmtId="0" fontId="9" fillId="0" borderId="0" xfId="0" applyFont="1" applyAlignment="1">
      <alignment wrapText="1"/>
    </xf>
    <xf numFmtId="167" fontId="11" fillId="24" borderId="0" xfId="0" applyNumberFormat="1" applyFont="1" applyFill="1" applyAlignment="1">
      <alignment horizontal="right" wrapText="1"/>
    </xf>
    <xf numFmtId="4" fontId="9" fillId="24" borderId="0" xfId="0" applyNumberFormat="1" applyFont="1" applyFill="1" applyAlignment="1">
      <alignment horizontal="right" wrapText="1"/>
    </xf>
    <xf numFmtId="4" fontId="12" fillId="24" borderId="0" xfId="0" applyNumberFormat="1" applyFont="1" applyFill="1" applyAlignment="1">
      <alignment horizontal="right"/>
    </xf>
    <xf numFmtId="4" fontId="9" fillId="0" borderId="0" xfId="0" applyNumberFormat="1" applyFont="1" applyAlignment="1">
      <alignment horizontal="right" wrapText="1"/>
    </xf>
    <xf numFmtId="4" fontId="11" fillId="24" borderId="0" xfId="0" applyNumberFormat="1" applyFont="1" applyFill="1" applyAlignment="1">
      <alignment horizontal="right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700"/>
      <rgbColor rgb="00FF00FF"/>
      <rgbColor rgb="0000FFFF"/>
      <rgbColor rgb="00800000"/>
      <rgbColor rgb="00008000"/>
      <rgbColor rgb="00000080"/>
      <rgbColor rgb="00A58D0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DB6D7"/>
      <rgbColor rgb="00CE5101"/>
      <rgbColor rgb="00D2B206"/>
      <rgbColor rgb="00AD2144"/>
      <rgbColor rgb="00D4D0C8"/>
      <rgbColor rgb="00696969"/>
      <rgbColor rgb="003D7D57"/>
      <rgbColor rgb="003366FF"/>
      <rgbColor rgb="0033CCCC"/>
      <rgbColor rgb="0099CC00"/>
      <rgbColor rgb="00D2B206"/>
      <rgbColor rgb="00FF9900"/>
      <rgbColor rgb="00CE5101"/>
      <rgbColor rgb="00666699"/>
      <rgbColor rgb="00969696"/>
      <rgbColor rgb="00003366"/>
      <rgbColor rgb="00339966"/>
      <rgbColor rgb="00003300"/>
      <rgbColor rgb="00333300"/>
      <rgbColor rgb="00AD2144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USER\estadist\MP\PAGARES\2008\20083t\TAE%204t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0.1.33/Documents%20and%20Settings\adolfo\Configuraci&#243;n%20local\Archivos%20temporales%20de%20Internet\OLK6B\DATOS\AE\MENSUAL\TRABAJO\EDUARDO\igbm_%p_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0.1.33/Documents%20and%20Settings\adolfo\Configuraci&#243;n%20local\Archivos%20temporales%20de%20Internet\OLK6B\DATOS\AE\INFO2001\TRADUCCI&#211;N\REVISADO\cap3-i%20g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ZARRO\Datos\2_Estadisticas\04_MERCADOS\043_PAGARES\2022\PG_2022_1T%20trabajo%20(nuevo%20rating)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74t"/>
      <sheetName val="Hoja1"/>
      <sheetName val="sector 800"/>
      <sheetName val="mas de doce meses"/>
      <sheetName val="hasta tres meses diciembre"/>
      <sheetName val="diciembre todos los plazos"/>
      <sheetName val="cajasol 3 meses diciemb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Inicio 2000"/>
      <sheetName val="31_01_2000 BBVA"/>
      <sheetName val="02_10_2000 CARREFOUR"/>
      <sheetName val="18_10_2000 VILESA"/>
      <sheetName val="Hoja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af301i"/>
      <sheetName val="graf302i"/>
      <sheetName val="graf303i"/>
      <sheetName val="graf304ia"/>
      <sheetName val="graf304ib"/>
      <sheetName val="graf305i"/>
      <sheetName val="graf306i"/>
      <sheetName val="graf307i"/>
      <sheetName val="graf308i"/>
      <sheetName val="graf309i"/>
      <sheetName val="graf310i"/>
      <sheetName val="graf311i"/>
      <sheetName val="graf312i"/>
      <sheetName val="graf313i"/>
      <sheetName val="graf314i"/>
      <sheetName val="graf315i"/>
      <sheetName val="graf316i"/>
      <sheetName val="graf317i"/>
      <sheetName val="graf318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rtada"/>
      <sheetName val="Índice"/>
      <sheetName val="1.1 y 1.2"/>
      <sheetName val="1.3"/>
      <sheetName val="datos grafico 2"/>
      <sheetName val="graficos 2"/>
      <sheetName val="2.1"/>
      <sheetName val="2.2"/>
      <sheetName val="2.3"/>
      <sheetName val="2.4"/>
      <sheetName val="2.5 y 2.6"/>
      <sheetName val="graficos 3"/>
      <sheetName val="dat grafico 4"/>
      <sheetName val="3.1"/>
      <sheetName val="3.2"/>
      <sheetName val="3.3"/>
      <sheetName val="3.4"/>
      <sheetName val="3.5 y 3.6"/>
      <sheetName val="graficos 4"/>
      <sheetName val="datos grafico 5"/>
      <sheetName val="4.1"/>
      <sheetName val="4.2"/>
      <sheetName val="4.3"/>
      <sheetName val="4.4"/>
      <sheetName val="4.5 y 4.6"/>
    </sheetNames>
    <sheetDataSet>
      <sheetData sheetId="3">
        <row r="11">
          <cell r="Q11">
            <v>1</v>
          </cell>
        </row>
        <row r="12">
          <cell r="Q12">
            <v>1</v>
          </cell>
        </row>
        <row r="13">
          <cell r="Q13">
            <v>4</v>
          </cell>
        </row>
        <row r="15">
          <cell r="Q15">
            <v>0</v>
          </cell>
        </row>
        <row r="16">
          <cell r="Q16">
            <v>1</v>
          </cell>
        </row>
        <row r="18">
          <cell r="Q18">
            <v>7</v>
          </cell>
        </row>
      </sheetData>
      <sheetData sheetId="13">
        <row r="3">
          <cell r="B3" t="str">
            <v>Total año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2:H61"/>
  <sheetViews>
    <sheetView tabSelected="1" zoomScaleSheetLayoutView="100" zoomScalePageLayoutView="0" workbookViewId="0" topLeftCell="A1">
      <selection activeCell="B2" sqref="B2"/>
    </sheetView>
  </sheetViews>
  <sheetFormatPr defaultColWidth="11.421875" defaultRowHeight="12.75"/>
  <cols>
    <col min="1" max="1" width="11.421875" style="256" customWidth="1"/>
    <col min="2" max="2" width="27.140625" style="258" customWidth="1"/>
    <col min="3" max="16384" width="11.421875" style="256" customWidth="1"/>
  </cols>
  <sheetData>
    <row r="2" ht="18.75">
      <c r="B2" s="255" t="s">
        <v>102</v>
      </c>
    </row>
    <row r="3" ht="9" customHeight="1">
      <c r="B3" s="255"/>
    </row>
    <row r="4" ht="18.75">
      <c r="B4" s="257" t="s">
        <v>138</v>
      </c>
    </row>
    <row r="5" ht="13.5" customHeight="1"/>
    <row r="6" ht="9.75" customHeight="1"/>
    <row r="7" ht="18" customHeight="1">
      <c r="B7" s="259" t="s">
        <v>76</v>
      </c>
    </row>
    <row r="8" ht="13.5" customHeight="1">
      <c r="B8" s="260"/>
    </row>
    <row r="9" s="262" customFormat="1" ht="14.25" customHeight="1">
      <c r="B9" s="261" t="s">
        <v>104</v>
      </c>
    </row>
    <row r="10" s="262" customFormat="1" ht="13.5" customHeight="1">
      <c r="B10" s="261"/>
    </row>
    <row r="11" s="262" customFormat="1" ht="13.5" customHeight="1">
      <c r="B11" s="261" t="s">
        <v>103</v>
      </c>
    </row>
    <row r="12" s="262" customFormat="1" ht="13.5" customHeight="1">
      <c r="B12" s="261"/>
    </row>
    <row r="13" s="262" customFormat="1" ht="13.5" customHeight="1">
      <c r="B13" s="261" t="s">
        <v>105</v>
      </c>
    </row>
    <row r="14" s="262" customFormat="1" ht="13.5" customHeight="1">
      <c r="B14" s="261"/>
    </row>
    <row r="15" ht="18.75" customHeight="1">
      <c r="B15" s="259" t="s">
        <v>87</v>
      </c>
    </row>
    <row r="16" ht="13.5" customHeight="1">
      <c r="B16" s="263"/>
    </row>
    <row r="17" s="262" customFormat="1" ht="14.25" customHeight="1">
      <c r="B17" s="261" t="s">
        <v>106</v>
      </c>
    </row>
    <row r="18" s="262" customFormat="1" ht="14.25" customHeight="1">
      <c r="B18" s="261"/>
    </row>
    <row r="19" s="262" customFormat="1" ht="14.25" customHeight="1">
      <c r="B19" s="261" t="s">
        <v>107</v>
      </c>
    </row>
    <row r="20" ht="13.5" customHeight="1">
      <c r="B20" s="261"/>
    </row>
    <row r="21" ht="13.5" customHeight="1">
      <c r="B21" s="261" t="s">
        <v>108</v>
      </c>
    </row>
    <row r="22" ht="13.5" customHeight="1">
      <c r="B22" s="261"/>
    </row>
    <row r="23" ht="13.5" customHeight="1">
      <c r="B23" s="261" t="s">
        <v>110</v>
      </c>
    </row>
    <row r="24" ht="13.5" customHeight="1">
      <c r="B24" s="261"/>
    </row>
    <row r="25" ht="13.5" customHeight="1">
      <c r="B25" s="261" t="s">
        <v>109</v>
      </c>
    </row>
    <row r="26" ht="13.5" customHeight="1">
      <c r="B26" s="261"/>
    </row>
    <row r="27" ht="13.5" customHeight="1">
      <c r="B27" s="261" t="s">
        <v>111</v>
      </c>
    </row>
    <row r="28" ht="13.5" customHeight="1">
      <c r="B28" s="263"/>
    </row>
    <row r="29" ht="15.75" customHeight="1">
      <c r="B29" s="259" t="s">
        <v>118</v>
      </c>
    </row>
    <row r="30" ht="13.5" customHeight="1">
      <c r="B30" s="260"/>
    </row>
    <row r="31" ht="13.5" customHeight="1">
      <c r="B31" s="261" t="s">
        <v>119</v>
      </c>
    </row>
    <row r="32" ht="13.5" customHeight="1">
      <c r="B32" s="261"/>
    </row>
    <row r="33" ht="13.5" customHeight="1">
      <c r="B33" s="261" t="s">
        <v>120</v>
      </c>
    </row>
    <row r="34" ht="13.5" customHeight="1">
      <c r="B34" s="261"/>
    </row>
    <row r="35" s="262" customFormat="1" ht="14.25" customHeight="1">
      <c r="B35" s="261" t="s">
        <v>121</v>
      </c>
    </row>
    <row r="36" s="262" customFormat="1" ht="14.25" customHeight="1">
      <c r="B36" s="261"/>
    </row>
    <row r="37" s="262" customFormat="1" ht="14.25" customHeight="1">
      <c r="B37" s="261" t="s">
        <v>124</v>
      </c>
    </row>
    <row r="38" s="262" customFormat="1" ht="14.25" customHeight="1">
      <c r="B38" s="261"/>
    </row>
    <row r="39" s="262" customFormat="1" ht="14.25" customHeight="1">
      <c r="B39" s="261" t="s">
        <v>122</v>
      </c>
    </row>
    <row r="40" s="262" customFormat="1" ht="14.25" customHeight="1">
      <c r="B40" s="261"/>
    </row>
    <row r="41" s="262" customFormat="1" ht="14.25" customHeight="1">
      <c r="B41" s="261" t="s">
        <v>123</v>
      </c>
    </row>
    <row r="42" s="262" customFormat="1" ht="14.25" customHeight="1">
      <c r="B42" s="261"/>
    </row>
    <row r="43" ht="13.5" customHeight="1"/>
    <row r="44" ht="13.5" customHeight="1">
      <c r="B44" s="259" t="s">
        <v>125</v>
      </c>
    </row>
    <row r="45" ht="13.5" customHeight="1"/>
    <row r="46" ht="13.5" customHeight="1">
      <c r="B46" s="261" t="s">
        <v>126</v>
      </c>
    </row>
    <row r="47" ht="13.5" customHeight="1">
      <c r="B47" s="261"/>
    </row>
    <row r="48" ht="13.5" customHeight="1">
      <c r="B48" s="261" t="s">
        <v>127</v>
      </c>
    </row>
    <row r="49" ht="13.5" customHeight="1">
      <c r="B49" s="261"/>
    </row>
    <row r="50" ht="13.5" customHeight="1">
      <c r="B50" s="261" t="s">
        <v>128</v>
      </c>
    </row>
    <row r="51" ht="13.5" customHeight="1">
      <c r="B51" s="261"/>
    </row>
    <row r="52" ht="13.5" customHeight="1">
      <c r="B52" s="261" t="s">
        <v>129</v>
      </c>
    </row>
    <row r="53" s="262" customFormat="1" ht="14.25" customHeight="1">
      <c r="B53" s="261"/>
    </row>
    <row r="54" s="262" customFormat="1" ht="14.25" customHeight="1">
      <c r="B54" s="261" t="s">
        <v>131</v>
      </c>
    </row>
    <row r="55" ht="13.5" customHeight="1">
      <c r="B55" s="261"/>
    </row>
    <row r="56" ht="13.5">
      <c r="B56" s="261" t="s">
        <v>130</v>
      </c>
    </row>
    <row r="58" spans="2:8" ht="13.5" customHeight="1">
      <c r="B58" s="272" t="s">
        <v>135</v>
      </c>
      <c r="C58" s="272"/>
      <c r="D58" s="272"/>
      <c r="E58" s="272"/>
      <c r="F58" s="272"/>
      <c r="G58" s="272"/>
      <c r="H58" s="272"/>
    </row>
    <row r="59" spans="2:8" ht="13.5">
      <c r="B59" s="272"/>
      <c r="C59" s="272"/>
      <c r="D59" s="272"/>
      <c r="E59" s="272"/>
      <c r="F59" s="272"/>
      <c r="G59" s="272"/>
      <c r="H59" s="272"/>
    </row>
    <row r="60" spans="2:8" ht="13.5">
      <c r="B60" s="272"/>
      <c r="C60" s="272"/>
      <c r="D60" s="272"/>
      <c r="E60" s="272"/>
      <c r="F60" s="272"/>
      <c r="G60" s="272"/>
      <c r="H60" s="272"/>
    </row>
    <row r="61" spans="2:8" ht="13.5">
      <c r="B61" s="272"/>
      <c r="C61" s="272"/>
      <c r="D61" s="272"/>
      <c r="E61" s="272"/>
      <c r="F61" s="272"/>
      <c r="G61" s="272"/>
      <c r="H61" s="272"/>
    </row>
  </sheetData>
  <sheetProtection/>
  <mergeCells count="1">
    <mergeCell ref="B58:H61"/>
  </mergeCells>
  <hyperlinks>
    <hyperlink ref="B9" location="'Cuadro 1.1'!A1" display="Cuadro 1.1.- Número de emisores por sector del emisor"/>
    <hyperlink ref="B11" location="'Cuadro 1.2'!A1" display="Cuadro 1.2.- Importe nominal emitido de bonos y pagarés de titulización. Distribución por tipo de activo cedido"/>
    <hyperlink ref="B13" location="'Cuadro 1.3'!A1" display="Cuadro 1.3.- Número de emisores por sector del emisor y calidad crediticia"/>
    <hyperlink ref="B19" location="'Cuadro 2.2'!A1" display="Cuadro 2.2.- Saldos vivos al final del periodo por calidad crediticia del emisor"/>
    <hyperlink ref="B35" location="'Cuadro 4.3'!A1" display="Cuadro 4.3.- Saldo vivo de los bonos y pagarés de titulización en los mercados secundarios organizados españoles. Distribución por tipo de activo cedido"/>
    <hyperlink ref="B37" location="'Cuadro 4.4'!A1" display="Cuadro 4.4.- Importes nominales colocados por sector del emisor y plazo de vida de emisión"/>
    <hyperlink ref="B39" location="'Cuadro 4.5'!A1" display="Cuadro 4.3.- Importes nominales colocados por sector del emisor y calidad crediticia"/>
    <hyperlink ref="B41" location="'Cuadro 4.6'!A1" display="Cuadro 4.6.- Importes nominales colocados por calidad crediticia y plazo de vida de emisión"/>
    <hyperlink ref="B21" location="'Cuadro 2.3'!A1" display="Cuadro 2.2.- Saldos vivos al final del periodo por calidad crediticia del emisor"/>
    <hyperlink ref="B23" location="'Cuadro 2.4'!A1" display="Cuadro 2.2.- Saldos vivos al final del periodo por calidad crediticia del emisor"/>
    <hyperlink ref="B25" location="'Cuadro 2.5'!A1" display="Cuadro 2.2.- Saldos vivos al final del periodo por calidad crediticia del emisor"/>
    <hyperlink ref="B27" location="'Cuadro 2.6'!A1" display="Cuadro 2.2.- Saldos vivos al final del periodo por calidad crediticia del emisor"/>
    <hyperlink ref="B17" location="'Cuadro 2.1'!A1" display="Cuadro 2.1.- Saldos vivos al final del periodo por sector del emisor"/>
    <hyperlink ref="B50" location="'Cuadro 5.3'!A1" display="Cuadro 4.3.- Importes nominales colocados por plazos de vida de emisión"/>
    <hyperlink ref="B52" location="'Cuadro 5.4'!A1" display="Cuadro 4.4.- Importes nominales colocados por sector del emisor y plazo de vida de emisión"/>
    <hyperlink ref="B54" location="'Cuadro 5.5'!A1" display="Cuadro 4.5.- Importes nominales colocados por sector del emisor y calidad crediticia"/>
    <hyperlink ref="B56" location="'Cuadro 5.6'!A1" display="Cuadro 4.6.- Importes nominales colocados por calidad crediticia y plazo de vida de emisión"/>
    <hyperlink ref="B46" location="'Cuadro 5.1'!A1" display="Cuadro 4.1.- Importes nominales colocados por sector del emisor"/>
    <hyperlink ref="B48" location="'Cuadro 5.2'!A1" display="Cuadro 4.2.- Importes nominales colocados por calidad crediticia del emisor"/>
    <hyperlink ref="B31" location="'Cuadro 4.1'!A1" display="Cuadro 4.1.- Saldo vivo de los bonos y pagarés de titulización en los mercados secundarios organizados españoles. Distribución por tipo de activo cedido"/>
    <hyperlink ref="B33" location="'Cuadro 4.2'!A1" display="Cuadro 4.1.- Saldo vivo de los bonos y pagarés de titulización en los mercados secundarios organizados españoles. Distribución por tipo de activo cedido"/>
  </hyperlinks>
  <printOptions/>
  <pageMargins left="0.75" right="0.75" top="1" bottom="1" header="0" footer="0"/>
  <pageSetup horizontalDpi="600" verticalDpi="600" orientation="portrait" paperSize="9" r:id="rId2"/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H2" sqref="H2:J2"/>
    </sheetView>
  </sheetViews>
  <sheetFormatPr defaultColWidth="11.421875" defaultRowHeight="12.75"/>
  <cols>
    <col min="1" max="1" width="30.7109375" style="18" customWidth="1"/>
    <col min="2" max="2" width="11.57421875" style="18" customWidth="1"/>
    <col min="3" max="3" width="0.2890625" style="18" customWidth="1"/>
    <col min="4" max="4" width="11.57421875" style="18" customWidth="1"/>
    <col min="5" max="5" width="0.2890625" style="18" customWidth="1"/>
    <col min="6" max="6" width="11.57421875" style="18" customWidth="1"/>
    <col min="7" max="7" width="0.2890625" style="18" customWidth="1"/>
    <col min="8" max="8" width="11.57421875" style="18" customWidth="1"/>
    <col min="9" max="9" width="0.2890625" style="18" customWidth="1"/>
    <col min="10" max="10" width="11.57421875" style="18" customWidth="1"/>
    <col min="11" max="11" width="0.2890625" style="18" customWidth="1"/>
    <col min="12" max="14" width="11.421875" style="2" customWidth="1"/>
    <col min="15" max="16384" width="11.421875" style="18" customWidth="1"/>
  </cols>
  <sheetData>
    <row r="1" spans="1:11" ht="15" customHeight="1">
      <c r="A1" s="13"/>
      <c r="B1" s="13"/>
      <c r="C1" s="13"/>
      <c r="D1" s="13"/>
      <c r="E1" s="16"/>
      <c r="F1" s="13"/>
      <c r="G1" s="16"/>
      <c r="H1" s="13"/>
      <c r="I1" s="16"/>
      <c r="J1" s="13"/>
      <c r="K1" s="16"/>
    </row>
    <row r="2" spans="1:10" ht="40.5" customHeight="1">
      <c r="A2" s="282" t="s">
        <v>97</v>
      </c>
      <c r="B2" s="282"/>
      <c r="C2" s="282"/>
      <c r="D2" s="282"/>
      <c r="E2" s="282"/>
      <c r="F2" s="282"/>
      <c r="G2" s="25"/>
      <c r="H2" s="280" t="s">
        <v>142</v>
      </c>
      <c r="I2" s="280"/>
      <c r="J2" s="280"/>
    </row>
    <row r="3" spans="1:14" ht="30" customHeight="1">
      <c r="A3" s="44"/>
      <c r="B3" s="44"/>
      <c r="D3" s="227" t="s">
        <v>34</v>
      </c>
      <c r="E3" s="228"/>
      <c r="F3" s="227" t="s">
        <v>35</v>
      </c>
      <c r="G3" s="228"/>
      <c r="H3" s="227" t="s">
        <v>36</v>
      </c>
      <c r="I3" s="228"/>
      <c r="J3" s="227" t="s">
        <v>58</v>
      </c>
      <c r="N3" s="18"/>
    </row>
    <row r="4" spans="1:14" ht="7.5" customHeight="1">
      <c r="A4" s="204"/>
      <c r="B4" s="204"/>
      <c r="C4" s="204"/>
      <c r="D4" s="229"/>
      <c r="E4" s="229"/>
      <c r="F4" s="230"/>
      <c r="G4" s="229"/>
      <c r="H4" s="231"/>
      <c r="I4" s="229"/>
      <c r="J4" s="229"/>
      <c r="N4" s="18"/>
    </row>
    <row r="5" spans="1:14" ht="13.5" customHeight="1">
      <c r="A5" s="13" t="s">
        <v>55</v>
      </c>
      <c r="B5" s="13"/>
      <c r="C5" s="13"/>
      <c r="D5" s="141">
        <v>0</v>
      </c>
      <c r="E5" s="142"/>
      <c r="F5" s="141">
        <v>0</v>
      </c>
      <c r="G5" s="142"/>
      <c r="H5" s="141">
        <v>0</v>
      </c>
      <c r="I5" s="142"/>
      <c r="J5" s="141">
        <v>0</v>
      </c>
      <c r="N5" s="18"/>
    </row>
    <row r="6" spans="1:14" ht="13.5" customHeight="1">
      <c r="A6" s="139" t="s">
        <v>56</v>
      </c>
      <c r="B6" s="139"/>
      <c r="C6" s="139"/>
      <c r="D6" s="144">
        <v>21.1</v>
      </c>
      <c r="E6" s="145"/>
      <c r="F6" s="144">
        <v>42.2</v>
      </c>
      <c r="G6" s="145"/>
      <c r="H6" s="144">
        <v>21.6</v>
      </c>
      <c r="I6" s="145"/>
      <c r="J6" s="144">
        <v>35.1</v>
      </c>
      <c r="N6" s="18"/>
    </row>
    <row r="7" spans="1:14" ht="13.5" customHeight="1">
      <c r="A7" s="139" t="s">
        <v>57</v>
      </c>
      <c r="B7" s="139"/>
      <c r="C7" s="139"/>
      <c r="D7" s="144">
        <v>4396.877</v>
      </c>
      <c r="E7" s="145"/>
      <c r="F7" s="144">
        <v>1297.908</v>
      </c>
      <c r="G7" s="145"/>
      <c r="H7" s="144">
        <v>829.073</v>
      </c>
      <c r="I7" s="145"/>
      <c r="J7" s="144">
        <v>0</v>
      </c>
      <c r="N7" s="18"/>
    </row>
    <row r="8" spans="1:14" ht="13.5" customHeight="1">
      <c r="A8" s="139" t="s">
        <v>33</v>
      </c>
      <c r="B8" s="139"/>
      <c r="C8" s="139"/>
      <c r="D8" s="144">
        <v>0</v>
      </c>
      <c r="E8" s="145"/>
      <c r="F8" s="144">
        <v>0</v>
      </c>
      <c r="G8" s="145"/>
      <c r="H8" s="144">
        <v>0</v>
      </c>
      <c r="I8" s="145"/>
      <c r="J8" s="144">
        <v>0</v>
      </c>
      <c r="N8" s="18"/>
    </row>
    <row r="9" spans="1:14" ht="13.5" customHeight="1">
      <c r="A9" s="11" t="s">
        <v>62</v>
      </c>
      <c r="B9" s="11"/>
      <c r="C9" s="11"/>
      <c r="D9" s="153">
        <v>4417.977</v>
      </c>
      <c r="E9" s="143"/>
      <c r="F9" s="153">
        <v>1340.108</v>
      </c>
      <c r="G9" s="143"/>
      <c r="H9" s="153">
        <v>850.673</v>
      </c>
      <c r="I9" s="142"/>
      <c r="J9" s="153">
        <v>35.1</v>
      </c>
      <c r="N9" s="18"/>
    </row>
    <row r="10" spans="1:14" ht="7.5" customHeight="1">
      <c r="A10" s="20"/>
      <c r="B10" s="61"/>
      <c r="C10" s="20"/>
      <c r="D10" s="61"/>
      <c r="E10" s="62"/>
      <c r="F10" s="61"/>
      <c r="G10" s="62"/>
      <c r="H10" s="61"/>
      <c r="I10" s="62"/>
      <c r="J10" s="61"/>
      <c r="K10" s="30"/>
      <c r="N10" s="18"/>
    </row>
    <row r="11" spans="1:14" ht="45" customHeight="1">
      <c r="A11" s="298" t="s">
        <v>116</v>
      </c>
      <c r="B11" s="298"/>
      <c r="C11" s="298"/>
      <c r="D11" s="298"/>
      <c r="E11" s="298"/>
      <c r="F11" s="298"/>
      <c r="G11" s="298"/>
      <c r="H11" s="298"/>
      <c r="I11" s="298"/>
      <c r="J11" s="298"/>
      <c r="K11" s="30"/>
      <c r="N11" s="18"/>
    </row>
    <row r="12" spans="4:10" ht="11.25">
      <c r="D12" s="207"/>
      <c r="E12" s="207"/>
      <c r="F12" s="207"/>
      <c r="G12" s="207"/>
      <c r="H12" s="207"/>
      <c r="I12" s="207"/>
      <c r="J12" s="207"/>
    </row>
  </sheetData>
  <sheetProtection/>
  <mergeCells count="3">
    <mergeCell ref="A11:J11"/>
    <mergeCell ref="A2:F2"/>
    <mergeCell ref="H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23"/>
  <dimension ref="A1:P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7109375" style="66" customWidth="1"/>
    <col min="2" max="2" width="8.8515625" style="66" customWidth="1"/>
    <col min="3" max="3" width="0.2890625" style="66" customWidth="1"/>
    <col min="4" max="4" width="8.8515625" style="66" customWidth="1"/>
    <col min="5" max="5" width="0.2890625" style="66" customWidth="1"/>
    <col min="6" max="6" width="8.8515625" style="66" customWidth="1"/>
    <col min="7" max="7" width="0.2890625" style="66" customWidth="1"/>
    <col min="8" max="8" width="8.8515625" style="66" customWidth="1"/>
    <col min="9" max="9" width="0.2890625" style="66" customWidth="1"/>
    <col min="10" max="10" width="8.8515625" style="66" customWidth="1"/>
    <col min="11" max="11" width="0.2890625" style="66" customWidth="1"/>
    <col min="12" max="12" width="8.8515625" style="66" customWidth="1"/>
    <col min="13" max="13" width="0.2890625" style="66" customWidth="1"/>
    <col min="14" max="16384" width="11.421875" style="66" customWidth="1"/>
  </cols>
  <sheetData>
    <row r="1" spans="1:13" ht="4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0" customHeight="1">
      <c r="A2" s="282" t="s">
        <v>69</v>
      </c>
      <c r="B2" s="282"/>
      <c r="C2" s="282"/>
      <c r="D2" s="282"/>
      <c r="E2" s="5"/>
      <c r="F2" s="5"/>
      <c r="G2" s="42"/>
      <c r="H2" s="42"/>
      <c r="I2" s="42"/>
      <c r="J2" s="42"/>
      <c r="K2" s="5"/>
      <c r="L2" s="253" t="s">
        <v>47</v>
      </c>
      <c r="M2" s="251"/>
    </row>
    <row r="3" spans="1:13" ht="15.75" customHeight="1">
      <c r="A3" s="275"/>
      <c r="B3" s="329" t="s">
        <v>137</v>
      </c>
      <c r="C3" s="240"/>
      <c r="D3" s="206">
        <v>2021</v>
      </c>
      <c r="E3" s="206"/>
      <c r="F3" s="265"/>
      <c r="G3" s="265"/>
      <c r="H3" s="206"/>
      <c r="I3" s="265"/>
      <c r="J3" s="206"/>
      <c r="K3" s="2"/>
      <c r="L3" s="206">
        <v>2022</v>
      </c>
      <c r="M3" s="8"/>
    </row>
    <row r="4" spans="1:16" ht="15.75" customHeight="1">
      <c r="A4" s="276"/>
      <c r="B4" s="330"/>
      <c r="C4" s="10"/>
      <c r="D4" s="206" t="s">
        <v>27</v>
      </c>
      <c r="E4" s="206"/>
      <c r="F4" s="206" t="s">
        <v>28</v>
      </c>
      <c r="G4" s="206"/>
      <c r="H4" s="206" t="s">
        <v>26</v>
      </c>
      <c r="I4" s="206"/>
      <c r="J4" s="206" t="s">
        <v>25</v>
      </c>
      <c r="K4" s="2"/>
      <c r="L4" s="206" t="s">
        <v>27</v>
      </c>
      <c r="M4" s="8"/>
      <c r="N4" s="2"/>
      <c r="O4" s="2"/>
      <c r="P4" s="2"/>
    </row>
    <row r="5" spans="1:16" ht="7.5" customHeight="1">
      <c r="A5" s="1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13"/>
      <c r="N5" s="2"/>
      <c r="O5" s="2"/>
      <c r="P5" s="2"/>
    </row>
    <row r="6" spans="1:16" ht="12" customHeight="1">
      <c r="A6" s="13" t="s">
        <v>13</v>
      </c>
      <c r="B6" s="326">
        <v>13779</v>
      </c>
      <c r="C6" s="327"/>
      <c r="D6" s="326">
        <v>2414</v>
      </c>
      <c r="E6" s="327"/>
      <c r="F6" s="326">
        <v>4019</v>
      </c>
      <c r="G6" s="327"/>
      <c r="H6" s="326">
        <v>4339</v>
      </c>
      <c r="I6" s="327"/>
      <c r="J6" s="326">
        <v>3007</v>
      </c>
      <c r="K6" s="327"/>
      <c r="L6" s="326">
        <v>4718.5</v>
      </c>
      <c r="M6" s="50"/>
      <c r="N6" s="2"/>
      <c r="O6" s="2"/>
      <c r="P6" s="2"/>
    </row>
    <row r="7" spans="1:16" ht="12" customHeight="1">
      <c r="A7" s="139" t="s">
        <v>14</v>
      </c>
      <c r="B7" s="144">
        <v>0</v>
      </c>
      <c r="C7" s="145"/>
      <c r="D7" s="144">
        <v>0</v>
      </c>
      <c r="E7" s="145"/>
      <c r="F7" s="144">
        <v>0</v>
      </c>
      <c r="G7" s="145"/>
      <c r="H7" s="144">
        <v>0</v>
      </c>
      <c r="I7" s="145"/>
      <c r="J7" s="144">
        <v>0</v>
      </c>
      <c r="K7" s="145"/>
      <c r="L7" s="144">
        <v>0</v>
      </c>
      <c r="M7" s="188"/>
      <c r="N7" s="181"/>
      <c r="O7" s="181"/>
      <c r="P7" s="181"/>
    </row>
    <row r="8" spans="1:16" ht="12" customHeight="1">
      <c r="A8" s="139" t="s">
        <v>15</v>
      </c>
      <c r="B8" s="144">
        <v>0</v>
      </c>
      <c r="C8" s="145"/>
      <c r="D8" s="144">
        <v>0</v>
      </c>
      <c r="E8" s="145"/>
      <c r="F8" s="144">
        <v>0</v>
      </c>
      <c r="G8" s="145"/>
      <c r="H8" s="144">
        <v>0</v>
      </c>
      <c r="I8" s="145"/>
      <c r="J8" s="144">
        <v>0</v>
      </c>
      <c r="K8" s="145"/>
      <c r="L8" s="144">
        <v>0</v>
      </c>
      <c r="M8" s="188"/>
      <c r="N8" s="181"/>
      <c r="O8" s="181"/>
      <c r="P8" s="181"/>
    </row>
    <row r="9" spans="1:16" ht="12" customHeight="1">
      <c r="A9" s="139" t="s">
        <v>16</v>
      </c>
      <c r="B9" s="144">
        <v>0</v>
      </c>
      <c r="C9" s="145"/>
      <c r="D9" s="144">
        <v>0</v>
      </c>
      <c r="E9" s="145"/>
      <c r="F9" s="144">
        <v>0</v>
      </c>
      <c r="G9" s="145"/>
      <c r="H9" s="144">
        <v>0</v>
      </c>
      <c r="I9" s="145"/>
      <c r="J9" s="144">
        <v>0</v>
      </c>
      <c r="K9" s="145"/>
      <c r="L9" s="144">
        <v>0</v>
      </c>
      <c r="M9" s="188"/>
      <c r="N9" s="181"/>
      <c r="O9" s="181"/>
      <c r="P9" s="181"/>
    </row>
    <row r="10" spans="1:16" ht="12" customHeight="1">
      <c r="A10" s="139" t="s">
        <v>17</v>
      </c>
      <c r="B10" s="144">
        <v>0</v>
      </c>
      <c r="C10" s="145"/>
      <c r="D10" s="144">
        <v>0</v>
      </c>
      <c r="E10" s="145"/>
      <c r="F10" s="144">
        <v>0</v>
      </c>
      <c r="G10" s="145"/>
      <c r="H10" s="144">
        <v>0</v>
      </c>
      <c r="I10" s="145"/>
      <c r="J10" s="144">
        <v>0</v>
      </c>
      <c r="K10" s="145"/>
      <c r="L10" s="144">
        <v>0</v>
      </c>
      <c r="M10" s="188"/>
      <c r="N10" s="181"/>
      <c r="O10" s="181"/>
      <c r="P10" s="181"/>
    </row>
    <row r="11" spans="1:16" ht="12" customHeight="1">
      <c r="A11" s="139" t="s">
        <v>18</v>
      </c>
      <c r="B11" s="144">
        <v>53.9</v>
      </c>
      <c r="C11" s="145"/>
      <c r="D11" s="144">
        <v>16.7</v>
      </c>
      <c r="E11" s="145"/>
      <c r="F11" s="144">
        <v>7.5</v>
      </c>
      <c r="G11" s="145"/>
      <c r="H11" s="144">
        <v>14.1</v>
      </c>
      <c r="I11" s="145"/>
      <c r="J11" s="144">
        <v>15.600000000000001</v>
      </c>
      <c r="K11" s="145"/>
      <c r="L11" s="144">
        <v>0</v>
      </c>
      <c r="M11" s="188"/>
      <c r="N11" s="181"/>
      <c r="O11" s="181"/>
      <c r="P11" s="181"/>
    </row>
    <row r="12" spans="1:16" ht="23.25" customHeight="1">
      <c r="A12" s="139" t="s">
        <v>52</v>
      </c>
      <c r="B12" s="144">
        <v>6347.34730189</v>
      </c>
      <c r="C12" s="145"/>
      <c r="D12" s="144">
        <v>1810.09300366</v>
      </c>
      <c r="E12" s="145"/>
      <c r="F12" s="144">
        <v>1022.40884823</v>
      </c>
      <c r="G12" s="145"/>
      <c r="H12" s="144">
        <v>2940.3454500000003</v>
      </c>
      <c r="I12" s="145"/>
      <c r="J12" s="144">
        <v>574.5</v>
      </c>
      <c r="K12" s="145"/>
      <c r="L12" s="144">
        <v>2105.553</v>
      </c>
      <c r="M12" s="188"/>
      <c r="N12" s="181"/>
      <c r="O12" s="181"/>
      <c r="P12" s="181"/>
    </row>
    <row r="13" spans="1:16" ht="12" customHeight="1">
      <c r="A13" s="139" t="s">
        <v>19</v>
      </c>
      <c r="B13" s="144">
        <v>5824.378000000001</v>
      </c>
      <c r="C13" s="145"/>
      <c r="D13" s="144">
        <v>1798.912</v>
      </c>
      <c r="E13" s="145"/>
      <c r="F13" s="144">
        <v>1010.6220000000001</v>
      </c>
      <c r="G13" s="145"/>
      <c r="H13" s="144">
        <v>2440.344</v>
      </c>
      <c r="I13" s="145"/>
      <c r="J13" s="144">
        <v>574.5</v>
      </c>
      <c r="K13" s="145"/>
      <c r="L13" s="144">
        <v>2105.553</v>
      </c>
      <c r="M13" s="188"/>
      <c r="N13" s="181"/>
      <c r="O13" s="181"/>
      <c r="P13" s="181"/>
    </row>
    <row r="14" spans="1:16" ht="13.5" customHeight="1">
      <c r="A14" s="139" t="s">
        <v>84</v>
      </c>
      <c r="B14" s="144">
        <v>0.00072</v>
      </c>
      <c r="C14" s="145"/>
      <c r="D14" s="144">
        <v>0</v>
      </c>
      <c r="E14" s="145"/>
      <c r="F14" s="144">
        <v>0</v>
      </c>
      <c r="G14" s="145"/>
      <c r="H14" s="144">
        <v>0.00072</v>
      </c>
      <c r="I14" s="145"/>
      <c r="J14" s="144">
        <v>0</v>
      </c>
      <c r="K14" s="145"/>
      <c r="L14" s="144">
        <v>0</v>
      </c>
      <c r="M14" s="188"/>
      <c r="N14" s="181"/>
      <c r="O14" s="181"/>
      <c r="P14" s="181"/>
    </row>
    <row r="15" spans="1:16" ht="13.5" customHeight="1">
      <c r="A15" s="139" t="s">
        <v>86</v>
      </c>
      <c r="B15" s="144">
        <v>0.00073</v>
      </c>
      <c r="C15" s="145"/>
      <c r="D15" s="144">
        <v>0</v>
      </c>
      <c r="E15" s="145"/>
      <c r="F15" s="144">
        <v>0</v>
      </c>
      <c r="G15" s="145"/>
      <c r="H15" s="144">
        <v>0.00073</v>
      </c>
      <c r="I15" s="145"/>
      <c r="J15" s="144">
        <v>0</v>
      </c>
      <c r="K15" s="145"/>
      <c r="L15" s="144">
        <v>0</v>
      </c>
      <c r="M15" s="188"/>
      <c r="N15" s="181"/>
      <c r="O15" s="181"/>
      <c r="P15" s="181"/>
    </row>
    <row r="16" spans="1:16" ht="23.25" customHeight="1">
      <c r="A16" s="139" t="s">
        <v>99</v>
      </c>
      <c r="B16" s="144">
        <v>522.96785189</v>
      </c>
      <c r="C16" s="145"/>
      <c r="D16" s="144">
        <v>11.181003659999998</v>
      </c>
      <c r="E16" s="145"/>
      <c r="F16" s="144">
        <v>11.78684823</v>
      </c>
      <c r="G16" s="145"/>
      <c r="H16" s="144">
        <v>500</v>
      </c>
      <c r="I16" s="145"/>
      <c r="J16" s="144">
        <v>0</v>
      </c>
      <c r="K16" s="145"/>
      <c r="L16" s="144">
        <v>0</v>
      </c>
      <c r="M16" s="188"/>
      <c r="N16" s="181"/>
      <c r="O16" s="181"/>
      <c r="P16" s="181"/>
    </row>
    <row r="17" spans="1:16" ht="12" customHeight="1">
      <c r="A17" s="139" t="s">
        <v>20</v>
      </c>
      <c r="B17" s="144">
        <v>0.0008</v>
      </c>
      <c r="C17" s="145"/>
      <c r="D17" s="145">
        <v>0</v>
      </c>
      <c r="E17" s="145"/>
      <c r="F17" s="145">
        <v>0</v>
      </c>
      <c r="G17" s="145"/>
      <c r="H17" s="145">
        <v>0.0008</v>
      </c>
      <c r="I17" s="145"/>
      <c r="J17" s="145">
        <v>0</v>
      </c>
      <c r="K17" s="145"/>
      <c r="L17" s="145">
        <v>0</v>
      </c>
      <c r="M17" s="188"/>
      <c r="N17" s="181"/>
      <c r="O17" s="181"/>
      <c r="P17" s="181"/>
    </row>
    <row r="18" spans="1:16" ht="12" customHeight="1">
      <c r="A18" s="139" t="s">
        <v>21</v>
      </c>
      <c r="B18" s="144">
        <v>0</v>
      </c>
      <c r="C18" s="145"/>
      <c r="D18" s="145">
        <v>0</v>
      </c>
      <c r="E18" s="145"/>
      <c r="F18" s="145">
        <v>0</v>
      </c>
      <c r="G18" s="145"/>
      <c r="H18" s="145">
        <v>0</v>
      </c>
      <c r="I18" s="145"/>
      <c r="J18" s="145">
        <v>0</v>
      </c>
      <c r="K18" s="145"/>
      <c r="L18" s="145">
        <v>0</v>
      </c>
      <c r="M18" s="188"/>
      <c r="N18" s="181"/>
      <c r="O18" s="181"/>
      <c r="P18" s="181"/>
    </row>
    <row r="19" spans="1:16" ht="23.25" customHeight="1">
      <c r="A19" s="139" t="s">
        <v>24</v>
      </c>
      <c r="B19" s="144">
        <v>0</v>
      </c>
      <c r="C19" s="145"/>
      <c r="D19" s="145">
        <v>0</v>
      </c>
      <c r="E19" s="145"/>
      <c r="F19" s="145">
        <v>0</v>
      </c>
      <c r="G19" s="145"/>
      <c r="H19" s="145">
        <v>0</v>
      </c>
      <c r="I19" s="145"/>
      <c r="J19" s="145">
        <v>0</v>
      </c>
      <c r="K19" s="145"/>
      <c r="L19" s="145">
        <v>0</v>
      </c>
      <c r="M19" s="188"/>
      <c r="N19" s="181"/>
      <c r="O19" s="181"/>
      <c r="P19" s="181"/>
    </row>
    <row r="20" spans="1:16" ht="23.25" customHeight="1">
      <c r="A20" s="139" t="s">
        <v>65</v>
      </c>
      <c r="B20" s="144">
        <v>0</v>
      </c>
      <c r="C20" s="145"/>
      <c r="D20" s="145">
        <v>0</v>
      </c>
      <c r="E20" s="145"/>
      <c r="F20" s="145">
        <v>0</v>
      </c>
      <c r="G20" s="145"/>
      <c r="H20" s="145">
        <v>0</v>
      </c>
      <c r="I20" s="145"/>
      <c r="J20" s="145">
        <v>0</v>
      </c>
      <c r="K20" s="145"/>
      <c r="L20" s="145">
        <v>0</v>
      </c>
      <c r="M20" s="188"/>
      <c r="N20" s="181"/>
      <c r="O20" s="181"/>
      <c r="P20" s="181"/>
    </row>
    <row r="21" spans="1:16" ht="23.25" customHeight="1">
      <c r="A21" s="139" t="s">
        <v>53</v>
      </c>
      <c r="B21" s="144">
        <v>0</v>
      </c>
      <c r="C21" s="145"/>
      <c r="D21" s="145">
        <v>0</v>
      </c>
      <c r="E21" s="145"/>
      <c r="F21" s="145">
        <v>0</v>
      </c>
      <c r="G21" s="145"/>
      <c r="H21" s="145">
        <v>0</v>
      </c>
      <c r="I21" s="145"/>
      <c r="J21" s="145">
        <v>0</v>
      </c>
      <c r="K21" s="145"/>
      <c r="L21" s="145">
        <v>0</v>
      </c>
      <c r="M21" s="188"/>
      <c r="N21" s="181"/>
      <c r="O21" s="181"/>
      <c r="P21" s="181"/>
    </row>
    <row r="22" spans="1:16" ht="12" customHeight="1">
      <c r="A22" s="139" t="s">
        <v>22</v>
      </c>
      <c r="B22" s="144">
        <v>0</v>
      </c>
      <c r="C22" s="145"/>
      <c r="D22" s="145">
        <v>0</v>
      </c>
      <c r="E22" s="145"/>
      <c r="F22" s="145">
        <v>0</v>
      </c>
      <c r="G22" s="145"/>
      <c r="H22" s="145">
        <v>0</v>
      </c>
      <c r="I22" s="145"/>
      <c r="J22" s="145">
        <v>0</v>
      </c>
      <c r="K22" s="145"/>
      <c r="L22" s="145">
        <v>0</v>
      </c>
      <c r="M22" s="188"/>
      <c r="N22" s="181"/>
      <c r="O22" s="181"/>
      <c r="P22" s="181"/>
    </row>
    <row r="23" spans="1:16" s="65" customFormat="1" ht="12" customHeight="1">
      <c r="A23" s="11" t="s">
        <v>23</v>
      </c>
      <c r="B23" s="328">
        <v>20180.245851890002</v>
      </c>
      <c r="C23" s="328"/>
      <c r="D23" s="328">
        <v>4240.79300366</v>
      </c>
      <c r="E23" s="328"/>
      <c r="F23" s="328">
        <v>5048.90884823</v>
      </c>
      <c r="G23" s="328"/>
      <c r="H23" s="328">
        <v>7293.4439999999995</v>
      </c>
      <c r="I23" s="328"/>
      <c r="J23" s="328">
        <v>3597.1000000000004</v>
      </c>
      <c r="K23" s="328"/>
      <c r="L23" s="328">
        <v>6824.053</v>
      </c>
      <c r="M23" s="192"/>
      <c r="N23" s="224"/>
      <c r="O23" s="224"/>
      <c r="P23" s="224"/>
    </row>
    <row r="24" spans="1:16" ht="7.5" customHeight="1">
      <c r="A24" s="23"/>
      <c r="B24" s="23"/>
      <c r="C24" s="21"/>
      <c r="D24" s="20"/>
      <c r="E24" s="21"/>
      <c r="F24" s="20"/>
      <c r="G24" s="21"/>
      <c r="H24" s="20"/>
      <c r="I24" s="21"/>
      <c r="J24" s="24"/>
      <c r="K24" s="21"/>
      <c r="L24" s="187"/>
      <c r="M24" s="189"/>
      <c r="N24" s="181"/>
      <c r="O24" s="181"/>
      <c r="P24" s="181"/>
    </row>
    <row r="25" spans="2:16" ht="12.75" customHeight="1">
      <c r="B25" s="75"/>
      <c r="C25" s="65"/>
      <c r="D25" s="75"/>
      <c r="E25" s="65"/>
      <c r="F25" s="75"/>
      <c r="G25" s="65"/>
      <c r="H25" s="76"/>
      <c r="I25" s="65"/>
      <c r="J25" s="75"/>
      <c r="K25" s="65"/>
      <c r="L25" s="75"/>
      <c r="M25" s="75"/>
      <c r="N25" s="2"/>
      <c r="O25" s="2"/>
      <c r="P25" s="2"/>
    </row>
    <row r="26" spans="1:16" ht="24.75" customHeight="1">
      <c r="A26" s="64"/>
      <c r="B26" s="232"/>
      <c r="C26" s="64"/>
      <c r="D26" s="232"/>
      <c r="E26" s="64"/>
      <c r="F26" s="232"/>
      <c r="G26" s="64"/>
      <c r="H26" s="232"/>
      <c r="I26" s="64"/>
      <c r="J26" s="232"/>
      <c r="K26" s="64"/>
      <c r="L26" s="82"/>
      <c r="M26" s="75"/>
      <c r="N26" s="2"/>
      <c r="O26" s="2"/>
      <c r="P26" s="2"/>
    </row>
    <row r="27" spans="1:13" ht="30" customHeight="1">
      <c r="A27" s="282" t="s">
        <v>70</v>
      </c>
      <c r="B27" s="282"/>
      <c r="C27" s="282"/>
      <c r="D27" s="282"/>
      <c r="E27" s="282"/>
      <c r="F27" s="282"/>
      <c r="G27" s="282"/>
      <c r="H27" s="282"/>
      <c r="I27" s="5"/>
      <c r="J27" s="5"/>
      <c r="K27" s="5"/>
      <c r="L27" s="253"/>
      <c r="M27" s="252"/>
    </row>
    <row r="28" spans="1:13" ht="15.75" customHeight="1">
      <c r="A28" s="34"/>
      <c r="B28" s="53">
        <v>44470</v>
      </c>
      <c r="C28" s="49" t="s">
        <v>29</v>
      </c>
      <c r="D28" s="53">
        <v>44501</v>
      </c>
      <c r="E28" s="49"/>
      <c r="F28" s="53">
        <v>44531</v>
      </c>
      <c r="G28" s="49"/>
      <c r="H28" s="53">
        <v>44562</v>
      </c>
      <c r="I28" s="49" t="s">
        <v>29</v>
      </c>
      <c r="J28" s="53">
        <v>44593</v>
      </c>
      <c r="K28" s="49"/>
      <c r="L28" s="53">
        <v>44621</v>
      </c>
      <c r="M28" s="164"/>
    </row>
    <row r="29" spans="1:13" ht="7.5" customHeight="1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</row>
    <row r="30" spans="1:13" ht="12" customHeight="1">
      <c r="A30" s="13" t="s">
        <v>13</v>
      </c>
      <c r="B30" s="77">
        <v>1542</v>
      </c>
      <c r="C30" s="77"/>
      <c r="D30" s="77">
        <v>1055</v>
      </c>
      <c r="E30" s="77"/>
      <c r="F30" s="77">
        <v>410</v>
      </c>
      <c r="G30" s="77"/>
      <c r="H30" s="77">
        <v>1946</v>
      </c>
      <c r="I30" s="77"/>
      <c r="J30" s="77">
        <v>1007</v>
      </c>
      <c r="K30" s="77"/>
      <c r="L30" s="77">
        <v>1765.5</v>
      </c>
      <c r="M30" s="77"/>
    </row>
    <row r="31" spans="1:13" ht="12" customHeight="1">
      <c r="A31" s="139" t="s">
        <v>14</v>
      </c>
      <c r="B31" s="155">
        <v>0</v>
      </c>
      <c r="C31" s="155"/>
      <c r="D31" s="155">
        <v>0</v>
      </c>
      <c r="E31" s="155"/>
      <c r="F31" s="155">
        <v>0</v>
      </c>
      <c r="G31" s="155"/>
      <c r="H31" s="155">
        <v>0</v>
      </c>
      <c r="I31" s="155"/>
      <c r="J31" s="155">
        <v>0</v>
      </c>
      <c r="K31" s="155"/>
      <c r="L31" s="155">
        <v>0</v>
      </c>
      <c r="M31" s="77"/>
    </row>
    <row r="32" spans="1:13" ht="12" customHeight="1">
      <c r="A32" s="139" t="s">
        <v>15</v>
      </c>
      <c r="B32" s="155">
        <v>0</v>
      </c>
      <c r="C32" s="155"/>
      <c r="D32" s="155">
        <v>0</v>
      </c>
      <c r="E32" s="155"/>
      <c r="F32" s="155">
        <v>0</v>
      </c>
      <c r="G32" s="155"/>
      <c r="H32" s="155">
        <v>0</v>
      </c>
      <c r="I32" s="155"/>
      <c r="J32" s="155">
        <v>0</v>
      </c>
      <c r="K32" s="155"/>
      <c r="L32" s="155">
        <v>0</v>
      </c>
      <c r="M32" s="77"/>
    </row>
    <row r="33" spans="1:13" ht="12" customHeight="1">
      <c r="A33" s="139" t="s">
        <v>16</v>
      </c>
      <c r="B33" s="155">
        <v>0</v>
      </c>
      <c r="C33" s="155"/>
      <c r="D33" s="155">
        <v>0</v>
      </c>
      <c r="E33" s="155"/>
      <c r="F33" s="155">
        <v>0</v>
      </c>
      <c r="G33" s="155"/>
      <c r="H33" s="155">
        <v>0</v>
      </c>
      <c r="I33" s="155"/>
      <c r="J33" s="155">
        <v>0</v>
      </c>
      <c r="K33" s="155"/>
      <c r="L33" s="155">
        <v>0</v>
      </c>
      <c r="M33" s="77"/>
    </row>
    <row r="34" spans="1:13" ht="12" customHeight="1">
      <c r="A34" s="139" t="s">
        <v>17</v>
      </c>
      <c r="B34" s="155">
        <v>0</v>
      </c>
      <c r="C34" s="155"/>
      <c r="D34" s="155">
        <v>0</v>
      </c>
      <c r="E34" s="155"/>
      <c r="F34" s="155">
        <v>0</v>
      </c>
      <c r="G34" s="155"/>
      <c r="H34" s="155">
        <v>0</v>
      </c>
      <c r="I34" s="155"/>
      <c r="J34" s="155">
        <v>0</v>
      </c>
      <c r="K34" s="155"/>
      <c r="L34" s="155">
        <v>0</v>
      </c>
      <c r="M34" s="77"/>
    </row>
    <row r="35" spans="1:13" ht="12" customHeight="1">
      <c r="A35" s="139" t="s">
        <v>18</v>
      </c>
      <c r="B35" s="155">
        <v>8.3</v>
      </c>
      <c r="C35" s="155"/>
      <c r="D35" s="155">
        <v>0</v>
      </c>
      <c r="E35" s="155"/>
      <c r="F35" s="155">
        <v>7.3</v>
      </c>
      <c r="G35" s="155"/>
      <c r="H35" s="155">
        <v>0</v>
      </c>
      <c r="I35" s="155"/>
      <c r="J35" s="155">
        <v>0</v>
      </c>
      <c r="K35" s="155"/>
      <c r="L35" s="155">
        <v>0</v>
      </c>
      <c r="M35" s="77"/>
    </row>
    <row r="36" spans="1:13" ht="23.25" customHeight="1">
      <c r="A36" s="139" t="s">
        <v>52</v>
      </c>
      <c r="B36" s="155">
        <v>337.585</v>
      </c>
      <c r="C36" s="155"/>
      <c r="D36" s="155">
        <v>117.728</v>
      </c>
      <c r="E36" s="155"/>
      <c r="F36" s="155">
        <v>119.187</v>
      </c>
      <c r="G36" s="155"/>
      <c r="H36" s="155">
        <v>131.051</v>
      </c>
      <c r="I36" s="155"/>
      <c r="J36" s="155">
        <v>136.5</v>
      </c>
      <c r="K36" s="155"/>
      <c r="L36" s="155">
        <v>1838.002</v>
      </c>
      <c r="M36" s="77"/>
    </row>
    <row r="37" spans="1:13" ht="12" customHeight="1">
      <c r="A37" s="139" t="s">
        <v>19</v>
      </c>
      <c r="B37" s="155">
        <v>337.585</v>
      </c>
      <c r="C37" s="155"/>
      <c r="D37" s="155">
        <v>117.728</v>
      </c>
      <c r="E37" s="155"/>
      <c r="F37" s="155">
        <v>119.187</v>
      </c>
      <c r="G37" s="155"/>
      <c r="H37" s="155">
        <v>131.051</v>
      </c>
      <c r="I37" s="155"/>
      <c r="J37" s="155">
        <v>136.5</v>
      </c>
      <c r="K37" s="155"/>
      <c r="L37" s="155">
        <v>1838.002</v>
      </c>
      <c r="M37" s="77"/>
    </row>
    <row r="38" spans="1:13" ht="13.5" customHeight="1">
      <c r="A38" s="139" t="s">
        <v>84</v>
      </c>
      <c r="B38" s="155">
        <v>0</v>
      </c>
      <c r="C38" s="155"/>
      <c r="D38" s="155">
        <v>0</v>
      </c>
      <c r="E38" s="155"/>
      <c r="F38" s="155">
        <v>0</v>
      </c>
      <c r="G38" s="155"/>
      <c r="H38" s="155">
        <v>0</v>
      </c>
      <c r="I38" s="155"/>
      <c r="J38" s="155">
        <v>0</v>
      </c>
      <c r="K38" s="155"/>
      <c r="L38" s="155">
        <v>0</v>
      </c>
      <c r="M38" s="77"/>
    </row>
    <row r="39" spans="1:13" ht="13.5" customHeight="1">
      <c r="A39" s="139" t="s">
        <v>86</v>
      </c>
      <c r="B39" s="155">
        <v>0</v>
      </c>
      <c r="C39" s="155"/>
      <c r="D39" s="155">
        <v>0</v>
      </c>
      <c r="E39" s="155"/>
      <c r="F39" s="155">
        <v>0</v>
      </c>
      <c r="G39" s="155"/>
      <c r="H39" s="155">
        <v>0</v>
      </c>
      <c r="I39" s="155"/>
      <c r="J39" s="155">
        <v>0</v>
      </c>
      <c r="K39" s="155"/>
      <c r="L39" s="155">
        <v>0</v>
      </c>
      <c r="M39" s="77"/>
    </row>
    <row r="40" spans="1:13" ht="23.25" customHeight="1">
      <c r="A40" s="139" t="s">
        <v>99</v>
      </c>
      <c r="B40" s="155">
        <v>0</v>
      </c>
      <c r="C40" s="155"/>
      <c r="D40" s="155">
        <v>0</v>
      </c>
      <c r="E40" s="155"/>
      <c r="F40" s="155">
        <v>0</v>
      </c>
      <c r="G40" s="155"/>
      <c r="H40" s="155">
        <v>0</v>
      </c>
      <c r="I40" s="155"/>
      <c r="J40" s="155">
        <v>0</v>
      </c>
      <c r="K40" s="155"/>
      <c r="L40" s="155">
        <v>0</v>
      </c>
      <c r="M40" s="77"/>
    </row>
    <row r="41" spans="1:13" ht="12" customHeight="1">
      <c r="A41" s="139" t="s">
        <v>20</v>
      </c>
      <c r="B41" s="155">
        <v>0</v>
      </c>
      <c r="C41" s="155"/>
      <c r="D41" s="155">
        <v>0</v>
      </c>
      <c r="E41" s="155"/>
      <c r="F41" s="155">
        <v>0</v>
      </c>
      <c r="G41" s="155"/>
      <c r="H41" s="155">
        <v>0</v>
      </c>
      <c r="I41" s="155"/>
      <c r="J41" s="155">
        <v>0</v>
      </c>
      <c r="K41" s="155"/>
      <c r="L41" s="155">
        <v>0</v>
      </c>
      <c r="M41" s="77"/>
    </row>
    <row r="42" spans="1:13" ht="12" customHeight="1">
      <c r="A42" s="139" t="s">
        <v>21</v>
      </c>
      <c r="B42" s="156">
        <v>0</v>
      </c>
      <c r="C42" s="155"/>
      <c r="D42" s="156">
        <v>0</v>
      </c>
      <c r="E42" s="155"/>
      <c r="F42" s="156">
        <v>0</v>
      </c>
      <c r="G42" s="155"/>
      <c r="H42" s="156">
        <v>0</v>
      </c>
      <c r="I42" s="155"/>
      <c r="J42" s="156">
        <v>0</v>
      </c>
      <c r="K42" s="155"/>
      <c r="L42" s="156">
        <v>0</v>
      </c>
      <c r="M42" s="78"/>
    </row>
    <row r="43" spans="1:13" ht="23.25" customHeight="1">
      <c r="A43" s="139" t="s">
        <v>24</v>
      </c>
      <c r="B43" s="155">
        <v>0</v>
      </c>
      <c r="C43" s="155"/>
      <c r="D43" s="155">
        <v>0</v>
      </c>
      <c r="E43" s="155"/>
      <c r="F43" s="155">
        <v>0</v>
      </c>
      <c r="G43" s="155"/>
      <c r="H43" s="155">
        <v>0</v>
      </c>
      <c r="I43" s="155"/>
      <c r="J43" s="155">
        <v>0</v>
      </c>
      <c r="K43" s="155"/>
      <c r="L43" s="155">
        <v>0</v>
      </c>
      <c r="M43" s="77"/>
    </row>
    <row r="44" spans="1:13" ht="23.25" customHeight="1">
      <c r="A44" s="139" t="s">
        <v>65</v>
      </c>
      <c r="B44" s="155">
        <v>0</v>
      </c>
      <c r="C44" s="155"/>
      <c r="D44" s="155">
        <v>0</v>
      </c>
      <c r="E44" s="155"/>
      <c r="F44" s="155">
        <v>0</v>
      </c>
      <c r="G44" s="155"/>
      <c r="H44" s="155">
        <v>0</v>
      </c>
      <c r="I44" s="155"/>
      <c r="J44" s="155">
        <v>0</v>
      </c>
      <c r="K44" s="155"/>
      <c r="L44" s="155">
        <v>0</v>
      </c>
      <c r="M44" s="77"/>
    </row>
    <row r="45" spans="1:13" ht="23.25" customHeight="1">
      <c r="A45" s="139" t="s">
        <v>53</v>
      </c>
      <c r="B45" s="155">
        <v>0</v>
      </c>
      <c r="C45" s="155"/>
      <c r="D45" s="155">
        <v>0</v>
      </c>
      <c r="E45" s="155"/>
      <c r="F45" s="155">
        <v>0</v>
      </c>
      <c r="G45" s="155"/>
      <c r="H45" s="155">
        <v>0</v>
      </c>
      <c r="I45" s="155"/>
      <c r="J45" s="155">
        <v>0</v>
      </c>
      <c r="K45" s="155"/>
      <c r="L45" s="155">
        <v>0</v>
      </c>
      <c r="M45" s="77"/>
    </row>
    <row r="46" spans="1:13" ht="12" customHeight="1">
      <c r="A46" s="139" t="s">
        <v>22</v>
      </c>
      <c r="B46" s="155">
        <v>0</v>
      </c>
      <c r="C46" s="155"/>
      <c r="D46" s="155">
        <v>0</v>
      </c>
      <c r="E46" s="155"/>
      <c r="F46" s="155">
        <v>0</v>
      </c>
      <c r="G46" s="155"/>
      <c r="H46" s="155">
        <v>0</v>
      </c>
      <c r="I46" s="155"/>
      <c r="J46" s="155">
        <v>0</v>
      </c>
      <c r="K46" s="155"/>
      <c r="L46" s="155">
        <v>0</v>
      </c>
      <c r="M46" s="77"/>
    </row>
    <row r="47" spans="1:13" ht="12" customHeight="1">
      <c r="A47" s="11" t="s">
        <v>23</v>
      </c>
      <c r="B47" s="80">
        <v>1887.885</v>
      </c>
      <c r="C47" s="86"/>
      <c r="D47" s="80">
        <v>1172.728</v>
      </c>
      <c r="E47" s="86"/>
      <c r="F47" s="80">
        <v>536.487</v>
      </c>
      <c r="G47" s="86"/>
      <c r="H47" s="80">
        <v>2077.051</v>
      </c>
      <c r="I47" s="86"/>
      <c r="J47" s="80">
        <v>1143.5</v>
      </c>
      <c r="K47" s="86"/>
      <c r="L47" s="80">
        <v>3603.502</v>
      </c>
      <c r="M47" s="80"/>
    </row>
    <row r="48" spans="1:13" ht="7.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5"/>
    </row>
    <row r="49" ht="15.75" customHeight="1">
      <c r="A49" s="31"/>
    </row>
    <row r="50" ht="9" customHeight="1"/>
    <row r="51" spans="2:3" ht="12.75">
      <c r="B51" s="234"/>
      <c r="C51" s="233"/>
    </row>
  </sheetData>
  <sheetProtection/>
  <mergeCells count="4">
    <mergeCell ref="A2:D2"/>
    <mergeCell ref="A27:H27"/>
    <mergeCell ref="A3:A4"/>
    <mergeCell ref="B3:B4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&amp;L&amp;"Verdana,Normal"&amp;7Estadísticas de colocaciones de pagarés&amp;C&amp;9________________________________________________________________________________________________
&amp;R&amp;"Verdana,Normal"&amp;7Importes colocados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25"/>
  <dimension ref="A2:M24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0.7109375" style="66" customWidth="1"/>
    <col min="2" max="2" width="8.8515625" style="66" customWidth="1"/>
    <col min="3" max="3" width="0.2890625" style="66" customWidth="1"/>
    <col min="4" max="4" width="8.8515625" style="66" customWidth="1"/>
    <col min="5" max="5" width="0.2890625" style="66" customWidth="1"/>
    <col min="6" max="6" width="8.8515625" style="66" customWidth="1"/>
    <col min="7" max="7" width="0.2890625" style="66" customWidth="1"/>
    <col min="8" max="8" width="8.8515625" style="66" customWidth="1"/>
    <col min="9" max="9" width="0.2890625" style="66" customWidth="1"/>
    <col min="10" max="10" width="8.8515625" style="66" customWidth="1"/>
    <col min="11" max="11" width="0.2890625" style="66" customWidth="1"/>
    <col min="12" max="12" width="8.8515625" style="66" customWidth="1"/>
    <col min="13" max="13" width="0.2890625" style="65" customWidth="1"/>
    <col min="14" max="16384" width="11.57421875" style="66" customWidth="1"/>
  </cols>
  <sheetData>
    <row r="1" ht="45" customHeight="1"/>
    <row r="2" spans="1:13" ht="30" customHeight="1">
      <c r="A2" s="282" t="s">
        <v>71</v>
      </c>
      <c r="B2" s="282"/>
      <c r="C2" s="282"/>
      <c r="D2" s="282"/>
      <c r="E2" s="282"/>
      <c r="F2" s="282"/>
      <c r="G2" s="42"/>
      <c r="H2" s="42"/>
      <c r="I2" s="42"/>
      <c r="J2" s="42"/>
      <c r="K2" s="45"/>
      <c r="L2" s="253" t="s">
        <v>48</v>
      </c>
      <c r="M2" s="252"/>
    </row>
    <row r="3" spans="1:13" ht="15.75" customHeight="1">
      <c r="A3" s="285"/>
      <c r="B3" s="329" t="s">
        <v>137</v>
      </c>
      <c r="C3" s="240"/>
      <c r="D3" s="206">
        <v>2021</v>
      </c>
      <c r="E3" s="206"/>
      <c r="F3" s="265"/>
      <c r="G3" s="265"/>
      <c r="H3" s="206"/>
      <c r="I3" s="265"/>
      <c r="J3" s="206"/>
      <c r="K3" s="2"/>
      <c r="L3" s="206">
        <v>2022</v>
      </c>
      <c r="M3" s="8"/>
    </row>
    <row r="4" spans="1:13" ht="15.75" customHeight="1">
      <c r="A4" s="286"/>
      <c r="B4" s="330"/>
      <c r="C4" s="10"/>
      <c r="D4" s="206" t="s">
        <v>27</v>
      </c>
      <c r="E4" s="206"/>
      <c r="F4" s="206" t="s">
        <v>28</v>
      </c>
      <c r="G4" s="206"/>
      <c r="H4" s="206" t="s">
        <v>26</v>
      </c>
      <c r="I4" s="206"/>
      <c r="J4" s="206" t="s">
        <v>25</v>
      </c>
      <c r="K4" s="2"/>
      <c r="L4" s="206" t="s">
        <v>27</v>
      </c>
      <c r="M4" s="8"/>
    </row>
    <row r="5" spans="1:13" ht="7.5" customHeight="1">
      <c r="A5" s="204"/>
      <c r="B5" s="323"/>
      <c r="C5" s="323"/>
      <c r="D5" s="331"/>
      <c r="E5" s="331"/>
      <c r="F5" s="331"/>
      <c r="G5" s="331"/>
      <c r="H5" s="331"/>
      <c r="I5" s="331"/>
      <c r="J5" s="331"/>
      <c r="M5" s="19"/>
    </row>
    <row r="6" spans="1:13" ht="13.5" customHeight="1">
      <c r="A6" s="13" t="s">
        <v>55</v>
      </c>
      <c r="B6" s="326">
        <v>0</v>
      </c>
      <c r="C6" s="327"/>
      <c r="D6" s="326">
        <v>0</v>
      </c>
      <c r="E6" s="327"/>
      <c r="F6" s="326">
        <v>0</v>
      </c>
      <c r="G6" s="327"/>
      <c r="H6" s="326">
        <v>0</v>
      </c>
      <c r="I6" s="327"/>
      <c r="J6" s="326">
        <v>0</v>
      </c>
      <c r="K6" s="327"/>
      <c r="L6" s="326">
        <v>0</v>
      </c>
      <c r="M6" s="141"/>
    </row>
    <row r="7" spans="1:13" ht="13.5" customHeight="1">
      <c r="A7" s="139" t="s">
        <v>56</v>
      </c>
      <c r="B7" s="144">
        <v>113.19999999999999</v>
      </c>
      <c r="C7" s="145"/>
      <c r="D7" s="144">
        <v>47.5</v>
      </c>
      <c r="E7" s="145"/>
      <c r="F7" s="144">
        <v>21.1</v>
      </c>
      <c r="G7" s="145"/>
      <c r="H7" s="144">
        <v>32.6</v>
      </c>
      <c r="I7" s="145"/>
      <c r="J7" s="144">
        <v>12</v>
      </c>
      <c r="K7" s="145"/>
      <c r="L7" s="144">
        <v>49.800000000000004</v>
      </c>
      <c r="M7" s="141"/>
    </row>
    <row r="8" spans="1:13" ht="13.5" customHeight="1">
      <c r="A8" s="139" t="s">
        <v>57</v>
      </c>
      <c r="B8" s="144">
        <v>20044.078</v>
      </c>
      <c r="C8" s="145"/>
      <c r="D8" s="144">
        <v>4182.112</v>
      </c>
      <c r="E8" s="145"/>
      <c r="F8" s="144">
        <v>5016.022</v>
      </c>
      <c r="G8" s="145"/>
      <c r="H8" s="144">
        <v>7260.844000000001</v>
      </c>
      <c r="I8" s="145"/>
      <c r="J8" s="144">
        <v>3585.1000000000004</v>
      </c>
      <c r="K8" s="145"/>
      <c r="L8" s="144">
        <v>6774.253000000001</v>
      </c>
      <c r="M8" s="141"/>
    </row>
    <row r="9" spans="1:13" ht="13.5" customHeight="1">
      <c r="A9" s="139" t="s">
        <v>33</v>
      </c>
      <c r="B9" s="144">
        <v>22.96785189</v>
      </c>
      <c r="C9" s="145"/>
      <c r="D9" s="144">
        <v>11.181003659999998</v>
      </c>
      <c r="E9" s="145"/>
      <c r="F9" s="144">
        <v>11.78684823</v>
      </c>
      <c r="G9" s="145"/>
      <c r="H9" s="144">
        <v>0</v>
      </c>
      <c r="I9" s="145"/>
      <c r="J9" s="144">
        <v>0</v>
      </c>
      <c r="K9" s="145"/>
      <c r="L9" s="144">
        <v>0</v>
      </c>
      <c r="M9" s="141"/>
    </row>
    <row r="10" spans="1:13" ht="13.5" customHeight="1">
      <c r="A10" s="239" t="s">
        <v>62</v>
      </c>
      <c r="B10" s="328">
        <v>20180.245851890002</v>
      </c>
      <c r="C10" s="328"/>
      <c r="D10" s="328">
        <v>4240.79300366</v>
      </c>
      <c r="E10" s="328"/>
      <c r="F10" s="328">
        <v>5048.90884823</v>
      </c>
      <c r="G10" s="328"/>
      <c r="H10" s="328">
        <v>7293.444000000001</v>
      </c>
      <c r="I10" s="328"/>
      <c r="J10" s="328">
        <v>3597.1000000000004</v>
      </c>
      <c r="K10" s="328"/>
      <c r="L10" s="328">
        <v>6824.053</v>
      </c>
      <c r="M10" s="16"/>
    </row>
    <row r="11" spans="1:13" ht="10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16"/>
    </row>
    <row r="12" spans="1:13" ht="114" customHeight="1">
      <c r="A12" s="284" t="s">
        <v>114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88"/>
    </row>
    <row r="13" spans="1:13" ht="30" customHeight="1">
      <c r="A13" s="87"/>
      <c r="B13" s="88"/>
      <c r="C13" s="84"/>
      <c r="D13" s="88"/>
      <c r="E13" s="88"/>
      <c r="F13" s="88"/>
      <c r="G13" s="84"/>
      <c r="H13" s="88"/>
      <c r="I13" s="84"/>
      <c r="J13" s="88"/>
      <c r="K13" s="84"/>
      <c r="L13" s="88"/>
      <c r="M13" s="252"/>
    </row>
    <row r="14" spans="1:13" ht="30" customHeight="1">
      <c r="A14" s="282" t="s">
        <v>72</v>
      </c>
      <c r="B14" s="282"/>
      <c r="C14" s="282"/>
      <c r="D14" s="282"/>
      <c r="E14" s="282"/>
      <c r="F14" s="282"/>
      <c r="G14" s="282"/>
      <c r="H14" s="282"/>
      <c r="I14" s="282"/>
      <c r="J14" s="282"/>
      <c r="K14" s="5"/>
      <c r="L14" s="253"/>
      <c r="M14" s="164"/>
    </row>
    <row r="15" spans="1:13" ht="15.75" customHeight="1">
      <c r="A15" s="34"/>
      <c r="B15" s="53">
        <v>44470</v>
      </c>
      <c r="C15" s="49" t="s">
        <v>29</v>
      </c>
      <c r="D15" s="53">
        <v>44501</v>
      </c>
      <c r="E15" s="49"/>
      <c r="F15" s="53">
        <v>44531</v>
      </c>
      <c r="G15" s="49"/>
      <c r="H15" s="53">
        <v>44562</v>
      </c>
      <c r="I15" s="49" t="s">
        <v>29</v>
      </c>
      <c r="J15" s="53">
        <v>44593</v>
      </c>
      <c r="K15" s="49"/>
      <c r="L15" s="53">
        <v>44621</v>
      </c>
      <c r="M15" s="75"/>
    </row>
    <row r="16" spans="1:13" ht="7.5" customHeight="1">
      <c r="A16" s="75"/>
      <c r="B16" s="75"/>
      <c r="C16" s="75"/>
      <c r="D16" s="75"/>
      <c r="E16" s="75"/>
      <c r="F16" s="75"/>
      <c r="G16" s="75"/>
      <c r="M16" s="77"/>
    </row>
    <row r="17" spans="1:13" ht="13.5" customHeight="1">
      <c r="A17" s="75" t="s">
        <v>55</v>
      </c>
      <c r="B17" s="77">
        <v>0</v>
      </c>
      <c r="C17" s="78"/>
      <c r="D17" s="77">
        <v>0</v>
      </c>
      <c r="E17" s="78"/>
      <c r="F17" s="77">
        <v>0</v>
      </c>
      <c r="G17" s="78"/>
      <c r="H17" s="77">
        <v>0</v>
      </c>
      <c r="I17" s="77"/>
      <c r="J17" s="77">
        <v>0</v>
      </c>
      <c r="K17" s="77"/>
      <c r="L17" s="77">
        <v>0</v>
      </c>
      <c r="M17" s="77"/>
    </row>
    <row r="18" spans="1:13" ht="13.5" customHeight="1">
      <c r="A18" s="154" t="s">
        <v>56</v>
      </c>
      <c r="B18" s="155">
        <v>0</v>
      </c>
      <c r="C18" s="156"/>
      <c r="D18" s="155">
        <v>0</v>
      </c>
      <c r="E18" s="156"/>
      <c r="F18" s="155">
        <v>12</v>
      </c>
      <c r="G18" s="156"/>
      <c r="H18" s="155">
        <v>1.7</v>
      </c>
      <c r="I18" s="155"/>
      <c r="J18" s="155">
        <v>0</v>
      </c>
      <c r="K18" s="155"/>
      <c r="L18" s="155">
        <v>48.1</v>
      </c>
      <c r="M18" s="77"/>
    </row>
    <row r="19" spans="1:13" ht="13.5" customHeight="1">
      <c r="A19" s="154" t="s">
        <v>57</v>
      </c>
      <c r="B19" s="155">
        <v>1887.885</v>
      </c>
      <c r="C19" s="156"/>
      <c r="D19" s="155">
        <v>1172.728</v>
      </c>
      <c r="E19" s="156"/>
      <c r="F19" s="155">
        <v>524.487</v>
      </c>
      <c r="G19" s="156"/>
      <c r="H19" s="155">
        <v>2075.351</v>
      </c>
      <c r="I19" s="155"/>
      <c r="J19" s="155">
        <v>1143.5</v>
      </c>
      <c r="K19" s="155"/>
      <c r="L19" s="155">
        <v>3555.402</v>
      </c>
      <c r="M19" s="77"/>
    </row>
    <row r="20" spans="1:12" ht="13.5" customHeight="1">
      <c r="A20" s="154" t="s">
        <v>33</v>
      </c>
      <c r="B20" s="155">
        <v>0</v>
      </c>
      <c r="C20" s="156"/>
      <c r="D20" s="155">
        <v>0</v>
      </c>
      <c r="E20" s="156"/>
      <c r="F20" s="155">
        <v>0</v>
      </c>
      <c r="G20" s="156"/>
      <c r="H20" s="155">
        <v>0</v>
      </c>
      <c r="I20" s="155"/>
      <c r="J20" s="155">
        <v>0</v>
      </c>
      <c r="K20" s="155"/>
      <c r="L20" s="155">
        <v>0</v>
      </c>
    </row>
    <row r="21" spans="1:13" ht="13.5" customHeight="1">
      <c r="A21" s="239" t="s">
        <v>62</v>
      </c>
      <c r="B21" s="143">
        <v>1887.885</v>
      </c>
      <c r="C21" s="143"/>
      <c r="D21" s="143">
        <v>1172.728</v>
      </c>
      <c r="E21" s="143"/>
      <c r="F21" s="143">
        <v>536.487</v>
      </c>
      <c r="G21" s="143"/>
      <c r="H21" s="143">
        <v>2077.051</v>
      </c>
      <c r="I21" s="143"/>
      <c r="J21" s="143">
        <v>1143.5</v>
      </c>
      <c r="K21" s="143"/>
      <c r="L21" s="143">
        <v>3603.502</v>
      </c>
      <c r="M21" s="195"/>
    </row>
    <row r="22" spans="1:13" ht="7.5" customHeight="1">
      <c r="A22" s="82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195"/>
    </row>
    <row r="23" spans="1:12" ht="44.25" customHeight="1">
      <c r="A23" s="284" t="s">
        <v>114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</row>
    <row r="24" spans="1:12" ht="12.75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</row>
  </sheetData>
  <sheetProtection/>
  <mergeCells count="6">
    <mergeCell ref="A23:L23"/>
    <mergeCell ref="A2:F2"/>
    <mergeCell ref="A14:J14"/>
    <mergeCell ref="A3:A4"/>
    <mergeCell ref="B3:B4"/>
    <mergeCell ref="A12:L12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&amp;L&amp;"Verdana,Normal"&amp;7Estadísticas de colocaciones de pagarés&amp;C&amp;9________________________________________________________________________________________________&amp;10
 &amp;"Verdana,Normal"&amp;7 &amp;R&amp;"Verdana,Normal"&amp;7Importes colocados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27"/>
  <dimension ref="A1:M21"/>
  <sheetViews>
    <sheetView showGridLines="0" zoomScalePageLayoutView="0" workbookViewId="0" topLeftCell="A1">
      <selection activeCell="A1" sqref="A1"/>
    </sheetView>
  </sheetViews>
  <sheetFormatPr defaultColWidth="11.57421875" defaultRowHeight="12.75"/>
  <cols>
    <col min="1" max="1" width="30.7109375" style="66" customWidth="1"/>
    <col min="2" max="2" width="8.8515625" style="66" customWidth="1"/>
    <col min="3" max="3" width="0.2890625" style="66" customWidth="1"/>
    <col min="4" max="4" width="8.8515625" style="66" customWidth="1"/>
    <col min="5" max="5" width="0.2890625" style="66" customWidth="1"/>
    <col min="6" max="6" width="8.8515625" style="66" customWidth="1"/>
    <col min="7" max="7" width="0.2890625" style="66" customWidth="1"/>
    <col min="8" max="8" width="8.8515625" style="66" customWidth="1"/>
    <col min="9" max="9" width="0.2890625" style="66" customWidth="1"/>
    <col min="10" max="10" width="8.8515625" style="66" customWidth="1"/>
    <col min="11" max="11" width="0.2890625" style="66" customWidth="1"/>
    <col min="12" max="12" width="8.8515625" style="66" customWidth="1"/>
    <col min="13" max="13" width="9.7109375" style="66" hidden="1" customWidth="1"/>
    <col min="14" max="16384" width="11.57421875" style="66" customWidth="1"/>
  </cols>
  <sheetData>
    <row r="1" spans="1:8" ht="45" customHeight="1">
      <c r="A1" s="42"/>
      <c r="B1" s="42"/>
      <c r="C1" s="42"/>
      <c r="D1" s="42"/>
      <c r="E1" s="42"/>
      <c r="F1" s="42"/>
      <c r="G1" s="42"/>
      <c r="H1" s="42"/>
    </row>
    <row r="2" spans="1:13" ht="30" customHeight="1">
      <c r="A2" s="282" t="s">
        <v>73</v>
      </c>
      <c r="B2" s="282"/>
      <c r="C2" s="282"/>
      <c r="D2" s="282"/>
      <c r="E2" s="282"/>
      <c r="F2" s="282"/>
      <c r="G2" s="42"/>
      <c r="H2" s="42"/>
      <c r="I2" s="42"/>
      <c r="J2" s="42"/>
      <c r="K2" s="194"/>
      <c r="L2" s="251" t="s">
        <v>132</v>
      </c>
      <c r="M2" s="251"/>
    </row>
    <row r="3" spans="1:13" ht="15.75" customHeight="1">
      <c r="A3" s="285"/>
      <c r="B3" s="329" t="s">
        <v>137</v>
      </c>
      <c r="C3" s="240"/>
      <c r="D3" s="206">
        <v>2021</v>
      </c>
      <c r="E3" s="206"/>
      <c r="F3" s="265"/>
      <c r="G3" s="265"/>
      <c r="H3" s="206"/>
      <c r="I3" s="265"/>
      <c r="J3" s="206"/>
      <c r="K3" s="2"/>
      <c r="L3" s="206">
        <v>2022</v>
      </c>
      <c r="M3" s="8"/>
    </row>
    <row r="4" spans="1:13" ht="15.75" customHeight="1">
      <c r="A4" s="286"/>
      <c r="B4" s="330"/>
      <c r="C4" s="10"/>
      <c r="D4" s="206" t="s">
        <v>27</v>
      </c>
      <c r="E4" s="206"/>
      <c r="F4" s="206" t="s">
        <v>28</v>
      </c>
      <c r="G4" s="206"/>
      <c r="H4" s="206" t="s">
        <v>26</v>
      </c>
      <c r="I4" s="206"/>
      <c r="J4" s="206" t="s">
        <v>25</v>
      </c>
      <c r="K4" s="2"/>
      <c r="L4" s="206" t="s">
        <v>27</v>
      </c>
      <c r="M4" s="8"/>
    </row>
    <row r="5" spans="1:13" ht="7.5" customHeight="1">
      <c r="A5" s="13"/>
      <c r="B5" s="323"/>
      <c r="C5" s="323"/>
      <c r="D5" s="323"/>
      <c r="E5" s="323"/>
      <c r="F5" s="323"/>
      <c r="G5" s="323"/>
      <c r="H5" s="323"/>
      <c r="I5" s="323"/>
      <c r="J5" s="323"/>
      <c r="M5" s="13"/>
    </row>
    <row r="6" spans="1:13" ht="13.5" customHeight="1">
      <c r="A6" s="13" t="s">
        <v>30</v>
      </c>
      <c r="B6" s="326">
        <v>11239.638804940001</v>
      </c>
      <c r="C6" s="327"/>
      <c r="D6" s="326">
        <v>3340.66811751</v>
      </c>
      <c r="E6" s="327"/>
      <c r="F6" s="326">
        <v>3205.95068743</v>
      </c>
      <c r="H6" s="326">
        <v>3053.9300000000003</v>
      </c>
      <c r="J6" s="326">
        <v>1639.0900000000001</v>
      </c>
      <c r="L6" s="326">
        <v>4620.1720000000005</v>
      </c>
      <c r="M6" s="141"/>
    </row>
    <row r="7" spans="1:13" ht="13.5" customHeight="1">
      <c r="A7" s="139" t="s">
        <v>31</v>
      </c>
      <c r="B7" s="144">
        <v>7095.143722700001</v>
      </c>
      <c r="C7" s="145"/>
      <c r="D7" s="144">
        <v>262.1147227</v>
      </c>
      <c r="E7" s="145"/>
      <c r="F7" s="144">
        <v>1691.721</v>
      </c>
      <c r="H7" s="144">
        <v>3185.448</v>
      </c>
      <c r="J7" s="144">
        <v>1955.8600000000001</v>
      </c>
      <c r="L7" s="144">
        <v>1320.3580000000002</v>
      </c>
      <c r="M7" s="144"/>
    </row>
    <row r="8" spans="1:13" ht="13.5" customHeight="1">
      <c r="A8" s="139" t="s">
        <v>32</v>
      </c>
      <c r="B8" s="144">
        <v>1787.4200189300004</v>
      </c>
      <c r="C8" s="145"/>
      <c r="D8" s="144">
        <v>601.6604212400001</v>
      </c>
      <c r="E8" s="145"/>
      <c r="F8" s="144">
        <v>150.14359769</v>
      </c>
      <c r="H8" s="144">
        <v>1033.4660000000001</v>
      </c>
      <c r="J8" s="144">
        <v>2.15</v>
      </c>
      <c r="L8" s="144">
        <v>848.423</v>
      </c>
      <c r="M8" s="144"/>
    </row>
    <row r="9" spans="1:13" ht="13.5" customHeight="1">
      <c r="A9" s="139" t="s">
        <v>59</v>
      </c>
      <c r="B9" s="144">
        <v>58.04330532</v>
      </c>
      <c r="C9" s="145"/>
      <c r="D9" s="144">
        <v>36.34974221</v>
      </c>
      <c r="E9" s="145"/>
      <c r="F9" s="144">
        <v>1.09356311</v>
      </c>
      <c r="H9" s="144">
        <v>20.6</v>
      </c>
      <c r="J9" s="144">
        <v>0</v>
      </c>
      <c r="L9" s="144">
        <v>35.1</v>
      </c>
      <c r="M9" s="144"/>
    </row>
    <row r="10" spans="1:13" s="65" customFormat="1" ht="13.5" customHeight="1">
      <c r="A10" s="11" t="s">
        <v>62</v>
      </c>
      <c r="B10" s="333">
        <v>20180.245851890002</v>
      </c>
      <c r="C10" s="328"/>
      <c r="D10" s="333">
        <v>4240.79300366</v>
      </c>
      <c r="E10" s="328"/>
      <c r="F10" s="333">
        <v>5048.908848229999</v>
      </c>
      <c r="G10" s="66"/>
      <c r="H10" s="333">
        <v>7293.4439999999995</v>
      </c>
      <c r="I10" s="66"/>
      <c r="J10" s="333">
        <v>3597.1000000000004</v>
      </c>
      <c r="K10" s="66"/>
      <c r="L10" s="333">
        <v>6824.053</v>
      </c>
      <c r="M10" s="153"/>
    </row>
    <row r="11" spans="1:13" ht="7.5" customHeight="1">
      <c r="A11" s="20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</row>
    <row r="12" spans="2:13" ht="114" customHeight="1">
      <c r="B12" s="94"/>
      <c r="C12" s="65"/>
      <c r="D12" s="75"/>
      <c r="E12" s="65"/>
      <c r="F12" s="75"/>
      <c r="G12" s="65"/>
      <c r="H12" s="75"/>
      <c r="I12" s="65"/>
      <c r="J12" s="76"/>
      <c r="K12" s="65"/>
      <c r="L12" s="75"/>
      <c r="M12" s="65"/>
    </row>
    <row r="13" spans="1:13" ht="30" customHeight="1">
      <c r="A13" s="282" t="s">
        <v>0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65"/>
    </row>
    <row r="14" spans="1:13" ht="15.75" customHeight="1">
      <c r="A14" s="116"/>
      <c r="B14" s="53">
        <v>44470</v>
      </c>
      <c r="C14" s="49" t="s">
        <v>29</v>
      </c>
      <c r="D14" s="53">
        <v>44501</v>
      </c>
      <c r="E14" s="49"/>
      <c r="F14" s="53">
        <v>44531</v>
      </c>
      <c r="G14" s="49"/>
      <c r="H14" s="53">
        <v>44562</v>
      </c>
      <c r="I14" s="49" t="s">
        <v>29</v>
      </c>
      <c r="J14" s="53">
        <v>44593</v>
      </c>
      <c r="K14" s="49"/>
      <c r="L14" s="53">
        <v>44621</v>
      </c>
      <c r="M14" s="73"/>
    </row>
    <row r="15" spans="1:13" ht="7.5" customHeight="1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6"/>
    </row>
    <row r="16" spans="1:13" ht="13.5" customHeight="1">
      <c r="A16" s="75" t="s">
        <v>30</v>
      </c>
      <c r="B16" s="77">
        <v>565.873</v>
      </c>
      <c r="C16" s="78"/>
      <c r="D16" s="77">
        <v>648.217</v>
      </c>
      <c r="E16" s="78"/>
      <c r="F16" s="77">
        <v>425</v>
      </c>
      <c r="G16" s="78"/>
      <c r="H16" s="77">
        <v>1474.351</v>
      </c>
      <c r="I16" s="78"/>
      <c r="J16" s="77">
        <v>716</v>
      </c>
      <c r="K16" s="78"/>
      <c r="L16" s="77">
        <v>2429.821</v>
      </c>
      <c r="M16" s="84"/>
    </row>
    <row r="17" spans="1:13" ht="13.5" customHeight="1">
      <c r="A17" s="154" t="s">
        <v>31</v>
      </c>
      <c r="B17" s="155">
        <v>1320.762</v>
      </c>
      <c r="C17" s="156"/>
      <c r="D17" s="155">
        <v>523.611</v>
      </c>
      <c r="E17" s="156"/>
      <c r="F17" s="155">
        <v>111.487</v>
      </c>
      <c r="G17" s="156"/>
      <c r="H17" s="155">
        <v>602.7</v>
      </c>
      <c r="I17" s="156"/>
      <c r="J17" s="155">
        <v>424.5</v>
      </c>
      <c r="K17" s="156"/>
      <c r="L17" s="155">
        <v>293.158</v>
      </c>
      <c r="M17" s="84"/>
    </row>
    <row r="18" spans="1:13" ht="13.5" customHeight="1">
      <c r="A18" s="154" t="s">
        <v>32</v>
      </c>
      <c r="B18" s="155">
        <v>1.25</v>
      </c>
      <c r="C18" s="156"/>
      <c r="D18" s="155">
        <v>0.9</v>
      </c>
      <c r="E18" s="156"/>
      <c r="F18" s="155">
        <v>0</v>
      </c>
      <c r="G18" s="156"/>
      <c r="H18" s="155">
        <v>0</v>
      </c>
      <c r="I18" s="156"/>
      <c r="J18" s="155">
        <v>3</v>
      </c>
      <c r="K18" s="156"/>
      <c r="L18" s="155">
        <v>845.423</v>
      </c>
      <c r="M18" s="84"/>
    </row>
    <row r="19" spans="1:13" ht="13.5" customHeight="1">
      <c r="A19" s="154" t="s">
        <v>59</v>
      </c>
      <c r="B19" s="155">
        <v>0</v>
      </c>
      <c r="C19" s="156"/>
      <c r="D19" s="155">
        <v>0</v>
      </c>
      <c r="E19" s="156"/>
      <c r="F19" s="155">
        <v>0</v>
      </c>
      <c r="G19" s="156"/>
      <c r="H19" s="155">
        <v>0</v>
      </c>
      <c r="I19" s="156"/>
      <c r="J19" s="155">
        <v>0</v>
      </c>
      <c r="K19" s="156"/>
      <c r="L19" s="155">
        <v>35.1</v>
      </c>
      <c r="M19" s="84"/>
    </row>
    <row r="20" spans="1:13" ht="13.5" customHeight="1">
      <c r="A20" s="79" t="s">
        <v>62</v>
      </c>
      <c r="B20" s="86">
        <v>1887.885</v>
      </c>
      <c r="C20" s="80"/>
      <c r="D20" s="86">
        <v>1172.728</v>
      </c>
      <c r="E20" s="80"/>
      <c r="F20" s="86">
        <v>536.487</v>
      </c>
      <c r="G20" s="80"/>
      <c r="H20" s="86">
        <v>2077.0510000000004</v>
      </c>
      <c r="I20" s="80"/>
      <c r="J20" s="86">
        <v>1143.5</v>
      </c>
      <c r="K20" s="80"/>
      <c r="L20" s="86">
        <v>3603.502</v>
      </c>
      <c r="M20" s="84"/>
    </row>
    <row r="21" spans="1:12" ht="7.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</row>
  </sheetData>
  <sheetProtection/>
  <mergeCells count="4">
    <mergeCell ref="A13:L13"/>
    <mergeCell ref="A3:A4"/>
    <mergeCell ref="B3:B4"/>
    <mergeCell ref="A2:F2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&amp;L&amp;"Verdana,Normal"&amp;7Estadísticas de colocaciones de pagarés&amp;C&amp;9________________________________________________________________________________________________&amp;10
 &amp;"Verdana,Normal"&amp;7 &amp;R&amp;"Verdana,Normal"&amp;7Importes colocados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29"/>
  <dimension ref="A2:HZ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7.28125" style="66" customWidth="1"/>
    <col min="2" max="2" width="7.28125" style="66" customWidth="1"/>
    <col min="3" max="3" width="0.2890625" style="66" customWidth="1"/>
    <col min="4" max="4" width="7.28125" style="66" customWidth="1"/>
    <col min="5" max="5" width="0.2890625" style="66" customWidth="1"/>
    <col min="6" max="6" width="7.28125" style="66" customWidth="1"/>
    <col min="7" max="7" width="0.2890625" style="66" customWidth="1"/>
    <col min="8" max="8" width="7.28125" style="66" customWidth="1"/>
    <col min="9" max="9" width="0.2890625" style="66" customWidth="1"/>
    <col min="10" max="10" width="7.28125" style="66" customWidth="1"/>
    <col min="11" max="11" width="0.2890625" style="66" customWidth="1"/>
    <col min="12" max="12" width="7.28125" style="66" customWidth="1"/>
    <col min="13" max="13" width="0.2890625" style="66" customWidth="1"/>
    <col min="14" max="14" width="7.28125" style="66" customWidth="1"/>
    <col min="15" max="15" width="0.2890625" style="66" customWidth="1"/>
    <col min="16" max="16" width="7.28125" style="66" customWidth="1"/>
    <col min="17" max="19" width="6.7109375" style="66" customWidth="1"/>
    <col min="20" max="16384" width="11.421875" style="66" customWidth="1"/>
  </cols>
  <sheetData>
    <row r="1" ht="45" customHeight="1"/>
    <row r="2" spans="1:16" ht="30" customHeight="1">
      <c r="A2" s="301" t="s">
        <v>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122"/>
      <c r="N2" s="302" t="s">
        <v>143</v>
      </c>
      <c r="O2" s="302"/>
      <c r="P2" s="302"/>
    </row>
    <row r="3" spans="1:16" ht="15.75" customHeight="1">
      <c r="A3" s="303"/>
      <c r="B3" s="300" t="s">
        <v>34</v>
      </c>
      <c r="C3" s="300"/>
      <c r="D3" s="300"/>
      <c r="E3" s="117"/>
      <c r="F3" s="300" t="s">
        <v>35</v>
      </c>
      <c r="G3" s="300"/>
      <c r="H3" s="300"/>
      <c r="I3" s="71"/>
      <c r="J3" s="300" t="s">
        <v>36</v>
      </c>
      <c r="K3" s="300"/>
      <c r="L3" s="300"/>
      <c r="M3" s="117"/>
      <c r="N3" s="300" t="s">
        <v>58</v>
      </c>
      <c r="O3" s="300"/>
      <c r="P3" s="300"/>
    </row>
    <row r="4" spans="1:16" ht="21" customHeight="1">
      <c r="A4" s="304"/>
      <c r="B4" s="119" t="s">
        <v>38</v>
      </c>
      <c r="C4" s="119"/>
      <c r="D4" s="120" t="s">
        <v>61</v>
      </c>
      <c r="E4" s="121"/>
      <c r="F4" s="119" t="s">
        <v>38</v>
      </c>
      <c r="G4" s="119"/>
      <c r="H4" s="120" t="s">
        <v>61</v>
      </c>
      <c r="I4" s="121"/>
      <c r="J4" s="119" t="s">
        <v>38</v>
      </c>
      <c r="K4" s="119"/>
      <c r="L4" s="120" t="s">
        <v>61</v>
      </c>
      <c r="M4" s="121"/>
      <c r="N4" s="119" t="s">
        <v>38</v>
      </c>
      <c r="O4" s="119"/>
      <c r="P4" s="120" t="s">
        <v>61</v>
      </c>
    </row>
    <row r="5" spans="1:16" ht="7.5" customHeight="1">
      <c r="A5" s="75"/>
      <c r="B5" s="75"/>
      <c r="C5" s="75"/>
      <c r="D5" s="75"/>
      <c r="E5" s="75"/>
      <c r="F5" s="96"/>
      <c r="G5" s="96"/>
      <c r="H5" s="96"/>
      <c r="I5" s="75"/>
      <c r="L5" s="75"/>
      <c r="M5" s="75"/>
      <c r="N5" s="75"/>
      <c r="O5" s="75"/>
      <c r="P5" s="75"/>
    </row>
    <row r="6" spans="1:16" ht="13.5" customHeight="1">
      <c r="A6" s="75" t="s">
        <v>13</v>
      </c>
      <c r="B6" s="77">
        <v>3663</v>
      </c>
      <c r="C6" s="77"/>
      <c r="D6" s="77">
        <v>101.75</v>
      </c>
      <c r="E6" s="78"/>
      <c r="F6" s="77">
        <v>1045.5</v>
      </c>
      <c r="G6" s="77"/>
      <c r="H6" s="77">
        <v>95.04545454545455</v>
      </c>
      <c r="I6" s="78"/>
      <c r="J6" s="77">
        <v>10</v>
      </c>
      <c r="K6" s="77"/>
      <c r="L6" s="77">
        <v>10</v>
      </c>
      <c r="M6" s="78"/>
      <c r="N6" s="77">
        <v>0</v>
      </c>
      <c r="O6" s="77"/>
      <c r="P6" s="77">
        <v>0</v>
      </c>
    </row>
    <row r="7" spans="1:19" ht="13.5" customHeight="1">
      <c r="A7" s="154" t="s">
        <v>14</v>
      </c>
      <c r="B7" s="156">
        <v>0</v>
      </c>
      <c r="C7" s="156">
        <v>0</v>
      </c>
      <c r="D7" s="156">
        <v>0</v>
      </c>
      <c r="E7" s="156"/>
      <c r="F7" s="156">
        <v>0</v>
      </c>
      <c r="G7" s="156"/>
      <c r="H7" s="156">
        <v>0</v>
      </c>
      <c r="I7" s="156"/>
      <c r="J7" s="156">
        <v>0</v>
      </c>
      <c r="K7" s="156"/>
      <c r="L7" s="156">
        <v>0</v>
      </c>
      <c r="M7" s="156"/>
      <c r="N7" s="156">
        <v>0</v>
      </c>
      <c r="O7" s="156"/>
      <c r="P7" s="156">
        <v>0</v>
      </c>
      <c r="Q7" s="65"/>
      <c r="R7" s="65"/>
      <c r="S7" s="65"/>
    </row>
    <row r="8" spans="1:19" ht="13.5" customHeight="1">
      <c r="A8" s="154" t="s">
        <v>15</v>
      </c>
      <c r="B8" s="156">
        <v>0</v>
      </c>
      <c r="C8" s="155"/>
      <c r="D8" s="156">
        <v>0</v>
      </c>
      <c r="E8" s="156"/>
      <c r="F8" s="155">
        <v>0</v>
      </c>
      <c r="G8" s="156"/>
      <c r="H8" s="155">
        <v>0</v>
      </c>
      <c r="I8" s="156"/>
      <c r="J8" s="155">
        <v>0</v>
      </c>
      <c r="K8" s="155"/>
      <c r="L8" s="155">
        <v>0</v>
      </c>
      <c r="M8" s="156"/>
      <c r="N8" s="155">
        <v>0</v>
      </c>
      <c r="O8" s="155"/>
      <c r="P8" s="155">
        <v>0</v>
      </c>
      <c r="Q8" s="65"/>
      <c r="R8" s="65"/>
      <c r="S8" s="65"/>
    </row>
    <row r="9" spans="1:19" ht="13.5" customHeight="1">
      <c r="A9" s="154" t="s">
        <v>16</v>
      </c>
      <c r="B9" s="156">
        <v>0</v>
      </c>
      <c r="C9" s="155"/>
      <c r="D9" s="156">
        <v>0</v>
      </c>
      <c r="E9" s="156"/>
      <c r="F9" s="155">
        <v>0</v>
      </c>
      <c r="G9" s="155"/>
      <c r="H9" s="155">
        <v>0</v>
      </c>
      <c r="I9" s="156"/>
      <c r="J9" s="155">
        <v>0</v>
      </c>
      <c r="K9" s="155"/>
      <c r="L9" s="155">
        <v>0</v>
      </c>
      <c r="M9" s="156"/>
      <c r="N9" s="155">
        <v>0</v>
      </c>
      <c r="O9" s="155"/>
      <c r="P9" s="155">
        <v>0</v>
      </c>
      <c r="Q9" s="65"/>
      <c r="R9" s="65"/>
      <c r="S9" s="65"/>
    </row>
    <row r="10" spans="1:19" ht="13.5" customHeight="1">
      <c r="A10" s="154" t="s">
        <v>17</v>
      </c>
      <c r="B10" s="156">
        <v>0</v>
      </c>
      <c r="C10" s="155"/>
      <c r="D10" s="156">
        <v>0</v>
      </c>
      <c r="E10" s="156"/>
      <c r="F10" s="155">
        <v>0</v>
      </c>
      <c r="G10" s="156"/>
      <c r="H10" s="155">
        <v>0</v>
      </c>
      <c r="I10" s="156"/>
      <c r="J10" s="155">
        <v>0</v>
      </c>
      <c r="K10" s="155"/>
      <c r="L10" s="155">
        <v>0</v>
      </c>
      <c r="M10" s="156"/>
      <c r="N10" s="155">
        <v>0</v>
      </c>
      <c r="O10" s="155"/>
      <c r="P10" s="155">
        <v>0</v>
      </c>
      <c r="Q10" s="65"/>
      <c r="R10" s="65"/>
      <c r="S10" s="65"/>
    </row>
    <row r="11" spans="1:19" ht="13.5" customHeight="1">
      <c r="A11" s="154" t="s">
        <v>18</v>
      </c>
      <c r="B11" s="156">
        <v>0</v>
      </c>
      <c r="C11" s="155"/>
      <c r="D11" s="156">
        <v>0</v>
      </c>
      <c r="E11" s="156"/>
      <c r="F11" s="155">
        <v>0</v>
      </c>
      <c r="G11" s="155"/>
      <c r="H11" s="155">
        <v>0</v>
      </c>
      <c r="I11" s="156"/>
      <c r="J11" s="155">
        <v>0</v>
      </c>
      <c r="K11" s="155"/>
      <c r="L11" s="155">
        <v>0</v>
      </c>
      <c r="M11" s="156"/>
      <c r="N11" s="155">
        <v>0</v>
      </c>
      <c r="O11" s="155"/>
      <c r="P11" s="155">
        <v>0</v>
      </c>
      <c r="Q11" s="65"/>
      <c r="R11" s="65"/>
      <c r="S11" s="65"/>
    </row>
    <row r="12" spans="1:19" ht="23.25" customHeight="1">
      <c r="A12" s="154" t="s">
        <v>52</v>
      </c>
      <c r="B12" s="156">
        <v>957.172</v>
      </c>
      <c r="C12" s="156"/>
      <c r="D12" s="156">
        <v>23.345658536585365</v>
      </c>
      <c r="E12" s="156"/>
      <c r="F12" s="156">
        <v>274.858</v>
      </c>
      <c r="G12" s="156"/>
      <c r="H12" s="156">
        <v>21.142923076923076</v>
      </c>
      <c r="I12" s="156"/>
      <c r="J12" s="156">
        <v>838.423</v>
      </c>
      <c r="K12" s="156"/>
      <c r="L12" s="156">
        <v>83.8423</v>
      </c>
      <c r="M12" s="156"/>
      <c r="N12" s="156">
        <v>35.1</v>
      </c>
      <c r="O12" s="156"/>
      <c r="P12" s="156">
        <v>35.1</v>
      </c>
      <c r="Q12" s="65"/>
      <c r="R12" s="65"/>
      <c r="S12" s="65"/>
    </row>
    <row r="13" spans="1:19" ht="13.5" customHeight="1">
      <c r="A13" s="154" t="s">
        <v>19</v>
      </c>
      <c r="B13" s="156">
        <v>957.172</v>
      </c>
      <c r="C13" s="155"/>
      <c r="D13" s="156">
        <v>23.345658536585365</v>
      </c>
      <c r="E13" s="156"/>
      <c r="F13" s="155">
        <v>274.858</v>
      </c>
      <c r="G13" s="155"/>
      <c r="H13" s="155">
        <v>21.142923076923076</v>
      </c>
      <c r="I13" s="156"/>
      <c r="J13" s="155">
        <v>838.423</v>
      </c>
      <c r="K13" s="155"/>
      <c r="L13" s="155">
        <v>83.8423</v>
      </c>
      <c r="M13" s="156"/>
      <c r="N13" s="155">
        <v>35.1</v>
      </c>
      <c r="O13" s="155"/>
      <c r="P13" s="155">
        <v>35.1</v>
      </c>
      <c r="Q13" s="65"/>
      <c r="R13" s="65"/>
      <c r="S13" s="65"/>
    </row>
    <row r="14" spans="1:19" ht="13.5" customHeight="1">
      <c r="A14" s="154" t="s">
        <v>84</v>
      </c>
      <c r="B14" s="156">
        <v>0</v>
      </c>
      <c r="C14" s="155"/>
      <c r="D14" s="156">
        <v>0</v>
      </c>
      <c r="E14" s="156"/>
      <c r="F14" s="155">
        <v>0</v>
      </c>
      <c r="G14" s="155"/>
      <c r="H14" s="155">
        <v>0</v>
      </c>
      <c r="I14" s="156"/>
      <c r="J14" s="155">
        <v>0</v>
      </c>
      <c r="K14" s="155"/>
      <c r="L14" s="155">
        <v>0</v>
      </c>
      <c r="M14" s="156"/>
      <c r="N14" s="155">
        <v>0</v>
      </c>
      <c r="O14" s="155"/>
      <c r="P14" s="155">
        <v>0</v>
      </c>
      <c r="Q14" s="65"/>
      <c r="R14" s="65"/>
      <c r="S14" s="65"/>
    </row>
    <row r="15" spans="1:16" ht="13.5" customHeight="1">
      <c r="A15" s="154" t="s">
        <v>86</v>
      </c>
      <c r="B15" s="156">
        <v>0</v>
      </c>
      <c r="C15" s="155"/>
      <c r="D15" s="156">
        <v>0</v>
      </c>
      <c r="E15" s="156"/>
      <c r="F15" s="155">
        <v>0</v>
      </c>
      <c r="G15" s="155"/>
      <c r="H15" s="155">
        <v>0</v>
      </c>
      <c r="I15" s="156"/>
      <c r="J15" s="155">
        <v>0</v>
      </c>
      <c r="K15" s="155"/>
      <c r="L15" s="155">
        <v>0</v>
      </c>
      <c r="M15" s="156"/>
      <c r="N15" s="155">
        <v>0</v>
      </c>
      <c r="O15" s="155"/>
      <c r="P15" s="155">
        <v>0</v>
      </c>
    </row>
    <row r="16" spans="1:16" ht="23.25" customHeight="1">
      <c r="A16" s="154" t="s">
        <v>85</v>
      </c>
      <c r="B16" s="156">
        <v>0</v>
      </c>
      <c r="C16" s="155"/>
      <c r="D16" s="156">
        <v>0</v>
      </c>
      <c r="E16" s="156"/>
      <c r="F16" s="155">
        <v>0</v>
      </c>
      <c r="G16" s="155"/>
      <c r="H16" s="155">
        <v>0</v>
      </c>
      <c r="I16" s="156"/>
      <c r="J16" s="155">
        <v>0</v>
      </c>
      <c r="K16" s="155"/>
      <c r="L16" s="155">
        <v>0</v>
      </c>
      <c r="M16" s="156"/>
      <c r="N16" s="155">
        <v>0</v>
      </c>
      <c r="O16" s="155"/>
      <c r="P16" s="155">
        <v>0</v>
      </c>
    </row>
    <row r="17" spans="1:16" ht="13.5" customHeight="1">
      <c r="A17" s="154" t="s">
        <v>20</v>
      </c>
      <c r="B17" s="156">
        <v>0</v>
      </c>
      <c r="C17" s="155"/>
      <c r="D17" s="156">
        <v>0</v>
      </c>
      <c r="E17" s="156"/>
      <c r="F17" s="155">
        <v>0</v>
      </c>
      <c r="G17" s="155"/>
      <c r="H17" s="155">
        <v>0</v>
      </c>
      <c r="I17" s="156"/>
      <c r="J17" s="155">
        <v>0</v>
      </c>
      <c r="K17" s="155"/>
      <c r="L17" s="155">
        <v>0</v>
      </c>
      <c r="M17" s="156"/>
      <c r="N17" s="155">
        <v>0</v>
      </c>
      <c r="O17" s="155"/>
      <c r="P17" s="155">
        <v>0</v>
      </c>
    </row>
    <row r="18" spans="1:16" ht="13.5" customHeight="1">
      <c r="A18" s="154" t="s">
        <v>21</v>
      </c>
      <c r="B18" s="156">
        <v>0</v>
      </c>
      <c r="C18" s="156"/>
      <c r="D18" s="156">
        <v>0</v>
      </c>
      <c r="E18" s="156"/>
      <c r="F18" s="156">
        <v>0</v>
      </c>
      <c r="G18" s="156"/>
      <c r="H18" s="156">
        <v>0</v>
      </c>
      <c r="I18" s="156"/>
      <c r="J18" s="156">
        <v>0</v>
      </c>
      <c r="K18" s="156"/>
      <c r="L18" s="156">
        <v>0</v>
      </c>
      <c r="M18" s="156"/>
      <c r="N18" s="156">
        <v>0</v>
      </c>
      <c r="O18" s="156"/>
      <c r="P18" s="156">
        <v>0</v>
      </c>
    </row>
    <row r="19" spans="1:16" ht="23.25" customHeight="1">
      <c r="A19" s="154" t="s">
        <v>24</v>
      </c>
      <c r="B19" s="155">
        <v>0</v>
      </c>
      <c r="C19" s="155"/>
      <c r="D19" s="155">
        <v>0</v>
      </c>
      <c r="E19" s="156"/>
      <c r="F19" s="155">
        <v>0</v>
      </c>
      <c r="G19" s="156"/>
      <c r="H19" s="155">
        <v>0</v>
      </c>
      <c r="I19" s="156"/>
      <c r="J19" s="155">
        <v>0</v>
      </c>
      <c r="K19" s="155"/>
      <c r="L19" s="155">
        <v>0</v>
      </c>
      <c r="M19" s="156"/>
      <c r="N19" s="155">
        <v>0</v>
      </c>
      <c r="O19" s="155"/>
      <c r="P19" s="155">
        <v>0</v>
      </c>
    </row>
    <row r="20" spans="1:16" ht="23.25" customHeight="1">
      <c r="A20" s="154" t="s">
        <v>65</v>
      </c>
      <c r="B20" s="155">
        <v>0</v>
      </c>
      <c r="C20" s="155"/>
      <c r="D20" s="155">
        <v>0</v>
      </c>
      <c r="E20" s="156"/>
      <c r="F20" s="155">
        <v>0</v>
      </c>
      <c r="G20" s="155"/>
      <c r="H20" s="155">
        <v>0</v>
      </c>
      <c r="I20" s="156"/>
      <c r="J20" s="155">
        <v>0</v>
      </c>
      <c r="K20" s="155"/>
      <c r="L20" s="155">
        <v>0</v>
      </c>
      <c r="M20" s="156"/>
      <c r="N20" s="155">
        <v>0</v>
      </c>
      <c r="O20" s="155"/>
      <c r="P20" s="155">
        <v>0</v>
      </c>
    </row>
    <row r="21" spans="1:16" ht="23.25" customHeight="1">
      <c r="A21" s="154" t="s">
        <v>53</v>
      </c>
      <c r="B21" s="155">
        <v>0</v>
      </c>
      <c r="C21" s="155"/>
      <c r="D21" s="155">
        <v>0</v>
      </c>
      <c r="E21" s="156"/>
      <c r="F21" s="155">
        <v>0</v>
      </c>
      <c r="G21" s="156"/>
      <c r="H21" s="155">
        <v>0</v>
      </c>
      <c r="I21" s="156"/>
      <c r="J21" s="155">
        <v>0</v>
      </c>
      <c r="K21" s="155"/>
      <c r="L21" s="155">
        <v>0</v>
      </c>
      <c r="M21" s="156"/>
      <c r="N21" s="155">
        <v>0</v>
      </c>
      <c r="O21" s="155"/>
      <c r="P21" s="155">
        <v>0</v>
      </c>
    </row>
    <row r="22" spans="1:224" ht="13.5" customHeight="1">
      <c r="A22" s="154" t="s">
        <v>22</v>
      </c>
      <c r="B22" s="155">
        <v>0</v>
      </c>
      <c r="C22" s="155"/>
      <c r="D22" s="155">
        <v>0</v>
      </c>
      <c r="E22" s="156"/>
      <c r="F22" s="155">
        <v>0</v>
      </c>
      <c r="G22" s="156"/>
      <c r="H22" s="155">
        <v>0</v>
      </c>
      <c r="I22" s="156"/>
      <c r="J22" s="155">
        <v>0</v>
      </c>
      <c r="K22" s="155"/>
      <c r="L22" s="155">
        <v>0</v>
      </c>
      <c r="M22" s="156"/>
      <c r="N22" s="155">
        <v>0</v>
      </c>
      <c r="O22" s="155"/>
      <c r="P22" s="155">
        <v>0</v>
      </c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DY22" s="65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5"/>
      <c r="FC22" s="65"/>
      <c r="FD22" s="65"/>
      <c r="FE22" s="65"/>
      <c r="FF22" s="65"/>
      <c r="FG22" s="65"/>
      <c r="FH22" s="65"/>
      <c r="FI22" s="65"/>
      <c r="FJ22" s="65"/>
      <c r="FK22" s="65"/>
      <c r="FL22" s="65"/>
      <c r="FM22" s="65"/>
      <c r="FN22" s="65"/>
      <c r="FO22" s="65"/>
      <c r="FP22" s="65"/>
      <c r="FQ22" s="65"/>
      <c r="FR22" s="65"/>
      <c r="FS22" s="65"/>
      <c r="FT22" s="65"/>
      <c r="FU22" s="65"/>
      <c r="FV22" s="65"/>
      <c r="FW22" s="65"/>
      <c r="FX22" s="65"/>
      <c r="FY22" s="65"/>
      <c r="FZ22" s="65"/>
      <c r="GA22" s="65"/>
      <c r="GB22" s="65"/>
      <c r="GC22" s="65"/>
      <c r="GD22" s="65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5"/>
      <c r="GR22" s="65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5"/>
      <c r="HF22" s="65"/>
      <c r="HG22" s="65"/>
      <c r="HH22" s="65"/>
      <c r="HI22" s="65"/>
      <c r="HJ22" s="65"/>
      <c r="HK22" s="65"/>
      <c r="HL22" s="65"/>
      <c r="HM22" s="65"/>
      <c r="HN22" s="65"/>
      <c r="HO22" s="65"/>
      <c r="HP22" s="65"/>
    </row>
    <row r="23" spans="1:234" s="65" customFormat="1" ht="13.5" customHeight="1">
      <c r="A23" s="79" t="s">
        <v>23</v>
      </c>
      <c r="B23" s="86">
        <v>4620.172</v>
      </c>
      <c r="C23" s="86"/>
      <c r="D23" s="86">
        <v>60.002233766233765</v>
      </c>
      <c r="E23" s="80"/>
      <c r="F23" s="86">
        <v>1320.358</v>
      </c>
      <c r="G23" s="86"/>
      <c r="H23" s="86">
        <v>55.014916666666664</v>
      </c>
      <c r="I23" s="80"/>
      <c r="J23" s="86">
        <v>848.423</v>
      </c>
      <c r="K23" s="86"/>
      <c r="L23" s="86">
        <v>77.12936363636364</v>
      </c>
      <c r="M23" s="80"/>
      <c r="N23" s="86">
        <v>35.1</v>
      </c>
      <c r="O23" s="86"/>
      <c r="P23" s="86">
        <v>35.1</v>
      </c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  <c r="FW23" s="66"/>
      <c r="FX23" s="66"/>
      <c r="FY23" s="66"/>
      <c r="FZ23" s="66"/>
      <c r="GA23" s="66"/>
      <c r="GB23" s="66"/>
      <c r="GC23" s="66"/>
      <c r="GD23" s="66"/>
      <c r="GE23" s="66"/>
      <c r="GF23" s="66"/>
      <c r="GG23" s="66"/>
      <c r="GH23" s="66"/>
      <c r="GI23" s="66"/>
      <c r="GJ23" s="66"/>
      <c r="GK23" s="66"/>
      <c r="GL23" s="66"/>
      <c r="GM23" s="66"/>
      <c r="GN23" s="66"/>
      <c r="GO23" s="66"/>
      <c r="GP23" s="66"/>
      <c r="GQ23" s="66"/>
      <c r="GR23" s="66"/>
      <c r="GS23" s="66"/>
      <c r="GT23" s="66"/>
      <c r="GU23" s="66"/>
      <c r="GV23" s="66"/>
      <c r="GW23" s="66"/>
      <c r="GX23" s="66"/>
      <c r="GY23" s="66"/>
      <c r="GZ23" s="66"/>
      <c r="HA23" s="66"/>
      <c r="HB23" s="66"/>
      <c r="HC23" s="66"/>
      <c r="HD23" s="66"/>
      <c r="HE23" s="66"/>
      <c r="HF23" s="66"/>
      <c r="HG23" s="66"/>
      <c r="HH23" s="66"/>
      <c r="HI23" s="66"/>
      <c r="HJ23" s="66"/>
      <c r="HK23" s="66"/>
      <c r="HL23" s="66"/>
      <c r="HM23" s="66"/>
      <c r="HN23" s="66"/>
      <c r="HO23" s="66"/>
      <c r="HP23" s="66"/>
      <c r="HQ23" s="66"/>
      <c r="HR23" s="66"/>
      <c r="HS23" s="66"/>
      <c r="HT23" s="66"/>
      <c r="HU23" s="66"/>
      <c r="HV23" s="66"/>
      <c r="HW23" s="66"/>
      <c r="HX23" s="66"/>
      <c r="HY23" s="66"/>
      <c r="HZ23" s="66"/>
    </row>
    <row r="24" spans="1:16" ht="7.5" customHeight="1">
      <c r="A24" s="64"/>
      <c r="B24" s="82"/>
      <c r="C24" s="82"/>
      <c r="D24" s="64"/>
      <c r="E24" s="64"/>
      <c r="F24" s="82"/>
      <c r="G24" s="82"/>
      <c r="H24" s="82"/>
      <c r="I24" s="64"/>
      <c r="J24" s="82"/>
      <c r="K24" s="82"/>
      <c r="L24" s="64"/>
      <c r="M24" s="64"/>
      <c r="N24" s="83"/>
      <c r="O24" s="83"/>
      <c r="P24" s="83"/>
    </row>
    <row r="25" spans="1:16" ht="12.75" customHeight="1">
      <c r="A25" s="97" t="s">
        <v>12</v>
      </c>
      <c r="B25" s="94"/>
      <c r="C25" s="94"/>
      <c r="D25" s="65"/>
      <c r="E25" s="65"/>
      <c r="F25" s="75"/>
      <c r="G25" s="75"/>
      <c r="H25" s="75"/>
      <c r="I25" s="65"/>
      <c r="J25" s="75"/>
      <c r="K25" s="75"/>
      <c r="L25" s="65"/>
      <c r="M25" s="65"/>
      <c r="N25" s="75"/>
      <c r="O25" s="75"/>
      <c r="P25" s="75"/>
    </row>
    <row r="26" spans="2:16" ht="11.25">
      <c r="B26" s="75"/>
      <c r="C26" s="75"/>
      <c r="D26" s="65"/>
      <c r="E26" s="65"/>
      <c r="F26" s="75"/>
      <c r="G26" s="75"/>
      <c r="H26" s="75"/>
      <c r="I26" s="65"/>
      <c r="J26" s="75"/>
      <c r="K26" s="75"/>
      <c r="L26" s="65"/>
      <c r="M26" s="65"/>
      <c r="N26" s="75"/>
      <c r="O26" s="75"/>
      <c r="P26" s="75"/>
    </row>
    <row r="27" spans="2:16" ht="11.25">
      <c r="B27" s="75"/>
      <c r="C27" s="75"/>
      <c r="D27" s="65"/>
      <c r="E27" s="65"/>
      <c r="F27" s="75"/>
      <c r="G27" s="75"/>
      <c r="H27" s="75"/>
      <c r="I27" s="65"/>
      <c r="J27" s="75"/>
      <c r="K27" s="75"/>
      <c r="L27" s="65"/>
      <c r="M27" s="65"/>
      <c r="N27" s="75"/>
      <c r="O27" s="75"/>
      <c r="P27" s="75"/>
    </row>
  </sheetData>
  <sheetProtection/>
  <mergeCells count="7">
    <mergeCell ref="N3:P3"/>
    <mergeCell ref="A2:L2"/>
    <mergeCell ref="N2:P2"/>
    <mergeCell ref="A3:A4"/>
    <mergeCell ref="B3:D3"/>
    <mergeCell ref="F3:H3"/>
    <mergeCell ref="J3:L3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&amp;L&amp;"Verdana,Normal"&amp;7Estadísticas de colocaciones de pagarés&amp;C&amp;9________________________________________________________________________________________________&amp;10
 &amp;"Verdana,Normal"&amp;7 &amp;R&amp;"Verdana,Normal"&amp;7Importes colocados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1"/>
  <dimension ref="A2:K28"/>
  <sheetViews>
    <sheetView showGridLines="0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30.7109375" style="66" customWidth="1"/>
    <col min="2" max="2" width="13.7109375" style="66" customWidth="1"/>
    <col min="3" max="3" width="0.2890625" style="66" customWidth="1"/>
    <col min="4" max="4" width="13.7109375" style="66" customWidth="1"/>
    <col min="5" max="5" width="0.2890625" style="66" customWidth="1"/>
    <col min="6" max="6" width="13.7109375" style="66" customWidth="1"/>
    <col min="7" max="7" width="0.2890625" style="66" customWidth="1"/>
    <col min="8" max="8" width="13.7109375" style="66" customWidth="1"/>
    <col min="9" max="9" width="0.2890625" style="66" customWidth="1"/>
    <col min="10" max="16384" width="11.421875" style="66" customWidth="1"/>
  </cols>
  <sheetData>
    <row r="1" ht="45" customHeight="1"/>
    <row r="2" spans="1:9" ht="30" customHeight="1">
      <c r="A2" s="301" t="s">
        <v>2</v>
      </c>
      <c r="B2" s="301"/>
      <c r="C2" s="301"/>
      <c r="D2" s="301"/>
      <c r="E2" s="157"/>
      <c r="F2" s="302" t="s">
        <v>144</v>
      </c>
      <c r="G2" s="302"/>
      <c r="H2" s="302"/>
      <c r="I2" s="98"/>
    </row>
    <row r="3" spans="1:9" ht="15.75" customHeight="1">
      <c r="A3" s="115"/>
      <c r="B3" s="306" t="s">
        <v>41</v>
      </c>
      <c r="C3" s="70"/>
      <c r="D3" s="306" t="s">
        <v>39</v>
      </c>
      <c r="E3" s="70"/>
      <c r="F3" s="306" t="s">
        <v>40</v>
      </c>
      <c r="G3" s="70"/>
      <c r="H3" s="306" t="s">
        <v>37</v>
      </c>
      <c r="I3" s="72"/>
    </row>
    <row r="4" spans="1:9" ht="15.75" customHeight="1">
      <c r="A4" s="116"/>
      <c r="B4" s="307"/>
      <c r="C4" s="92"/>
      <c r="D4" s="307"/>
      <c r="E4" s="92"/>
      <c r="F4" s="307" t="s">
        <v>27</v>
      </c>
      <c r="G4" s="92"/>
      <c r="H4" s="307" t="s">
        <v>25</v>
      </c>
      <c r="I4" s="91"/>
    </row>
    <row r="5" spans="1:9" ht="7.5" customHeight="1">
      <c r="A5" s="115"/>
      <c r="B5" s="95"/>
      <c r="C5" s="73"/>
      <c r="D5" s="95"/>
      <c r="E5" s="73"/>
      <c r="F5" s="95"/>
      <c r="G5" s="73"/>
      <c r="H5" s="95"/>
      <c r="I5" s="74"/>
    </row>
    <row r="6" spans="1:9" ht="13.5" customHeight="1">
      <c r="A6" s="13" t="s">
        <v>13</v>
      </c>
      <c r="B6" s="77">
        <v>0</v>
      </c>
      <c r="C6" s="78"/>
      <c r="D6" s="77">
        <v>0</v>
      </c>
      <c r="E6" s="78"/>
      <c r="F6" s="77">
        <v>4718.5</v>
      </c>
      <c r="G6" s="78"/>
      <c r="H6" s="77">
        <v>0</v>
      </c>
      <c r="I6" s="84"/>
    </row>
    <row r="7" spans="1:9" ht="13.5" customHeight="1">
      <c r="A7" s="139" t="s">
        <v>14</v>
      </c>
      <c r="B7" s="155">
        <v>0</v>
      </c>
      <c r="C7" s="156"/>
      <c r="D7" s="155">
        <v>0</v>
      </c>
      <c r="E7" s="158"/>
      <c r="F7" s="155">
        <v>0</v>
      </c>
      <c r="G7" s="158"/>
      <c r="H7" s="155">
        <v>0</v>
      </c>
      <c r="I7" s="84"/>
    </row>
    <row r="8" spans="1:9" ht="13.5" customHeight="1">
      <c r="A8" s="139" t="s">
        <v>15</v>
      </c>
      <c r="B8" s="155">
        <v>0</v>
      </c>
      <c r="C8" s="156"/>
      <c r="D8" s="155">
        <v>0</v>
      </c>
      <c r="E8" s="156"/>
      <c r="F8" s="155">
        <v>0</v>
      </c>
      <c r="G8" s="156"/>
      <c r="H8" s="155">
        <v>0</v>
      </c>
      <c r="I8" s="84"/>
    </row>
    <row r="9" spans="1:9" ht="13.5" customHeight="1">
      <c r="A9" s="139" t="s">
        <v>16</v>
      </c>
      <c r="B9" s="155">
        <v>0</v>
      </c>
      <c r="C9" s="156"/>
      <c r="D9" s="155">
        <v>0</v>
      </c>
      <c r="E9" s="156"/>
      <c r="F9" s="155">
        <v>0</v>
      </c>
      <c r="G9" s="156"/>
      <c r="H9" s="155">
        <v>0</v>
      </c>
      <c r="I9" s="84"/>
    </row>
    <row r="10" spans="1:9" ht="13.5" customHeight="1">
      <c r="A10" s="139" t="s">
        <v>17</v>
      </c>
      <c r="B10" s="155">
        <v>0</v>
      </c>
      <c r="C10" s="156"/>
      <c r="D10" s="155">
        <v>0</v>
      </c>
      <c r="E10" s="156"/>
      <c r="F10" s="155">
        <v>0</v>
      </c>
      <c r="G10" s="156"/>
      <c r="H10" s="155">
        <v>0</v>
      </c>
      <c r="I10" s="84"/>
    </row>
    <row r="11" spans="1:9" ht="13.5" customHeight="1">
      <c r="A11" s="139" t="s">
        <v>18</v>
      </c>
      <c r="B11" s="155">
        <v>0</v>
      </c>
      <c r="C11" s="156"/>
      <c r="D11" s="155">
        <v>0</v>
      </c>
      <c r="E11" s="156"/>
      <c r="F11" s="155">
        <v>0</v>
      </c>
      <c r="G11" s="156"/>
      <c r="H11" s="155">
        <v>0</v>
      </c>
      <c r="I11" s="84"/>
    </row>
    <row r="12" spans="1:9" ht="23.25" customHeight="1">
      <c r="A12" s="139" t="s">
        <v>52</v>
      </c>
      <c r="B12" s="159">
        <v>0</v>
      </c>
      <c r="C12" s="158"/>
      <c r="D12" s="159">
        <v>49.8</v>
      </c>
      <c r="E12" s="158"/>
      <c r="F12" s="159">
        <v>2055.753</v>
      </c>
      <c r="G12" s="158"/>
      <c r="H12" s="159">
        <v>0</v>
      </c>
      <c r="I12" s="84"/>
    </row>
    <row r="13" spans="1:9" ht="13.5" customHeight="1">
      <c r="A13" s="139" t="s">
        <v>19</v>
      </c>
      <c r="B13" s="155">
        <v>0</v>
      </c>
      <c r="C13" s="156"/>
      <c r="D13" s="155">
        <v>49.8</v>
      </c>
      <c r="E13" s="156"/>
      <c r="F13" s="155">
        <v>2055.753</v>
      </c>
      <c r="G13" s="156"/>
      <c r="H13" s="155">
        <v>0</v>
      </c>
      <c r="I13" s="84"/>
    </row>
    <row r="14" spans="1:9" ht="13.5" customHeight="1">
      <c r="A14" s="139" t="s">
        <v>84</v>
      </c>
      <c r="B14" s="155">
        <v>0</v>
      </c>
      <c r="C14" s="156"/>
      <c r="D14" s="155">
        <v>0</v>
      </c>
      <c r="E14" s="156"/>
      <c r="F14" s="155">
        <v>0</v>
      </c>
      <c r="G14" s="156"/>
      <c r="H14" s="155">
        <v>0</v>
      </c>
      <c r="I14" s="84"/>
    </row>
    <row r="15" spans="1:9" ht="13.5" customHeight="1">
      <c r="A15" s="139" t="s">
        <v>86</v>
      </c>
      <c r="B15" s="155">
        <v>0</v>
      </c>
      <c r="C15" s="156"/>
      <c r="D15" s="155">
        <v>0</v>
      </c>
      <c r="E15" s="156"/>
      <c r="F15" s="155">
        <v>0</v>
      </c>
      <c r="G15" s="156"/>
      <c r="H15" s="155">
        <v>0</v>
      </c>
      <c r="I15" s="84"/>
    </row>
    <row r="16" spans="1:9" ht="23.25" customHeight="1">
      <c r="A16" s="139" t="s">
        <v>85</v>
      </c>
      <c r="B16" s="155">
        <v>0</v>
      </c>
      <c r="C16" s="156"/>
      <c r="D16" s="155">
        <v>0</v>
      </c>
      <c r="E16" s="156"/>
      <c r="F16" s="155">
        <v>0</v>
      </c>
      <c r="G16" s="156"/>
      <c r="H16" s="155">
        <v>0</v>
      </c>
      <c r="I16" s="84"/>
    </row>
    <row r="17" spans="1:9" ht="13.5" customHeight="1">
      <c r="A17" s="139" t="s">
        <v>20</v>
      </c>
      <c r="B17" s="155">
        <v>0</v>
      </c>
      <c r="C17" s="156"/>
      <c r="D17" s="155">
        <v>0</v>
      </c>
      <c r="E17" s="156"/>
      <c r="F17" s="155">
        <v>0</v>
      </c>
      <c r="G17" s="156"/>
      <c r="H17" s="155">
        <v>0</v>
      </c>
      <c r="I17" s="85"/>
    </row>
    <row r="18" spans="1:11" ht="13.5" customHeight="1">
      <c r="A18" s="139" t="s">
        <v>21</v>
      </c>
      <c r="B18" s="155">
        <v>0</v>
      </c>
      <c r="C18" s="156"/>
      <c r="D18" s="155">
        <v>0</v>
      </c>
      <c r="E18" s="158"/>
      <c r="F18" s="155">
        <v>0</v>
      </c>
      <c r="G18" s="158"/>
      <c r="H18" s="155">
        <v>0</v>
      </c>
      <c r="I18" s="85"/>
      <c r="J18" s="244"/>
      <c r="K18" s="2"/>
    </row>
    <row r="19" spans="1:9" ht="23.25" customHeight="1">
      <c r="A19" s="139" t="s">
        <v>24</v>
      </c>
      <c r="B19" s="155">
        <v>0</v>
      </c>
      <c r="C19" s="156"/>
      <c r="D19" s="155">
        <v>0</v>
      </c>
      <c r="E19" s="156"/>
      <c r="F19" s="155">
        <v>0</v>
      </c>
      <c r="G19" s="156"/>
      <c r="H19" s="155">
        <v>0</v>
      </c>
      <c r="I19" s="84"/>
    </row>
    <row r="20" spans="1:9" ht="23.25" customHeight="1">
      <c r="A20" s="139" t="s">
        <v>65</v>
      </c>
      <c r="B20" s="155">
        <v>0</v>
      </c>
      <c r="C20" s="156"/>
      <c r="D20" s="155">
        <v>0</v>
      </c>
      <c r="E20" s="156"/>
      <c r="F20" s="155">
        <v>0</v>
      </c>
      <c r="G20" s="156"/>
      <c r="H20" s="155">
        <v>0</v>
      </c>
      <c r="I20" s="84"/>
    </row>
    <row r="21" spans="1:9" ht="23.25" customHeight="1">
      <c r="A21" s="139" t="s">
        <v>53</v>
      </c>
      <c r="B21" s="155">
        <v>0</v>
      </c>
      <c r="C21" s="156"/>
      <c r="D21" s="155">
        <v>0</v>
      </c>
      <c r="E21" s="156"/>
      <c r="F21" s="155">
        <v>0</v>
      </c>
      <c r="G21" s="156"/>
      <c r="H21" s="155">
        <v>0</v>
      </c>
      <c r="I21" s="84"/>
    </row>
    <row r="22" spans="1:9" ht="13.5" customHeight="1">
      <c r="A22" s="139" t="s">
        <v>22</v>
      </c>
      <c r="B22" s="155">
        <v>0</v>
      </c>
      <c r="C22" s="156"/>
      <c r="D22" s="155">
        <v>0</v>
      </c>
      <c r="E22" s="156"/>
      <c r="F22" s="155">
        <v>0</v>
      </c>
      <c r="G22" s="156"/>
      <c r="H22" s="155">
        <v>0</v>
      </c>
      <c r="I22" s="84"/>
    </row>
    <row r="23" spans="1:9" s="65" customFormat="1" ht="13.5" customHeight="1">
      <c r="A23" s="11" t="s">
        <v>23</v>
      </c>
      <c r="B23" s="86">
        <v>0</v>
      </c>
      <c r="C23" s="80"/>
      <c r="D23" s="86">
        <v>49.8</v>
      </c>
      <c r="E23" s="80"/>
      <c r="F23" s="86">
        <v>6774.253</v>
      </c>
      <c r="G23" s="80"/>
      <c r="H23" s="86">
        <v>0</v>
      </c>
      <c r="I23" s="84"/>
    </row>
    <row r="24" spans="1:9" ht="7.5" customHeight="1">
      <c r="A24" s="64"/>
      <c r="B24" s="82"/>
      <c r="C24" s="64"/>
      <c r="D24" s="82"/>
      <c r="E24" s="64"/>
      <c r="F24" s="82"/>
      <c r="G24" s="64"/>
      <c r="H24" s="83"/>
      <c r="I24" s="65"/>
    </row>
    <row r="25" spans="1:9" ht="46.5" customHeight="1">
      <c r="A25" s="305" t="s">
        <v>115</v>
      </c>
      <c r="B25" s="305"/>
      <c r="C25" s="305"/>
      <c r="D25" s="305"/>
      <c r="E25" s="305"/>
      <c r="F25" s="305"/>
      <c r="G25" s="305"/>
      <c r="H25" s="305"/>
      <c r="I25" s="65"/>
    </row>
    <row r="26" spans="1:9" ht="15" customHeight="1">
      <c r="A26" s="65"/>
      <c r="B26" s="75"/>
      <c r="C26" s="65"/>
      <c r="D26" s="75"/>
      <c r="E26" s="65"/>
      <c r="F26" s="75"/>
      <c r="G26" s="65"/>
      <c r="H26" s="76"/>
      <c r="I26" s="65"/>
    </row>
    <row r="27" ht="11.25">
      <c r="A27" s="75"/>
    </row>
    <row r="28" ht="21" customHeight="1">
      <c r="A28" s="75"/>
    </row>
  </sheetData>
  <sheetProtection/>
  <mergeCells count="7">
    <mergeCell ref="A25:H25"/>
    <mergeCell ref="A2:D2"/>
    <mergeCell ref="F2:H2"/>
    <mergeCell ref="H3:H4"/>
    <mergeCell ref="B3:B4"/>
    <mergeCell ref="D3:D4"/>
    <mergeCell ref="F3:F4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&amp;L&amp;"Verdana,Normal"&amp;7Estadísticas de colocaciones de pagarés&amp;C&amp;9________________________________________________________________________________________________
  &amp;R&amp;"Verdana,Normal"&amp;7Importes colocados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32"/>
  <dimension ref="A1:I15"/>
  <sheetViews>
    <sheetView showGridLines="0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30.7109375" style="66" customWidth="1"/>
    <col min="2" max="2" width="13.7109375" style="66" customWidth="1"/>
    <col min="3" max="3" width="0.2890625" style="66" customWidth="1"/>
    <col min="4" max="4" width="13.7109375" style="66" customWidth="1"/>
    <col min="5" max="5" width="0.2890625" style="66" customWidth="1"/>
    <col min="6" max="6" width="13.7109375" style="66" customWidth="1"/>
    <col min="7" max="7" width="0.2890625" style="66" customWidth="1"/>
    <col min="8" max="8" width="13.7109375" style="66" customWidth="1"/>
    <col min="9" max="9" width="0.2890625" style="66" customWidth="1"/>
    <col min="10" max="16384" width="11.421875" style="66" customWidth="1"/>
  </cols>
  <sheetData>
    <row r="1" spans="1:8" ht="15" customHeight="1">
      <c r="A1" s="64"/>
      <c r="B1" s="64"/>
      <c r="C1" s="64"/>
      <c r="D1" s="64"/>
      <c r="E1" s="64"/>
      <c r="F1" s="64"/>
      <c r="G1" s="64"/>
      <c r="H1" s="64"/>
    </row>
    <row r="2" spans="1:8" ht="15" customHeight="1">
      <c r="A2" s="160" t="s">
        <v>10</v>
      </c>
      <c r="B2" s="65"/>
      <c r="C2" s="65"/>
      <c r="D2" s="65"/>
      <c r="E2" s="65"/>
      <c r="F2" s="65"/>
      <c r="G2" s="65"/>
      <c r="H2" s="254" t="s">
        <v>133</v>
      </c>
    </row>
    <row r="3" spans="1:9" ht="15" customHeight="1">
      <c r="A3" s="161" t="s">
        <v>54</v>
      </c>
      <c r="B3" s="162"/>
      <c r="C3" s="162"/>
      <c r="D3" s="162"/>
      <c r="E3" s="162"/>
      <c r="F3" s="308" t="s">
        <v>145</v>
      </c>
      <c r="G3" s="308"/>
      <c r="H3" s="308"/>
      <c r="I3" s="68"/>
    </row>
    <row r="4" spans="1:9" s="130" customFormat="1" ht="15" customHeight="1">
      <c r="A4" s="76"/>
      <c r="B4" s="69" t="s">
        <v>34</v>
      </c>
      <c r="C4" s="70"/>
      <c r="D4" s="69" t="s">
        <v>35</v>
      </c>
      <c r="E4" s="70"/>
      <c r="F4" s="69" t="s">
        <v>36</v>
      </c>
      <c r="G4" s="70"/>
      <c r="H4" s="69" t="s">
        <v>58</v>
      </c>
      <c r="I4" s="99"/>
    </row>
    <row r="5" spans="1:9" ht="15" customHeight="1">
      <c r="A5" s="100"/>
      <c r="B5" s="100"/>
      <c r="C5" s="100"/>
      <c r="D5" s="128"/>
      <c r="E5" s="100"/>
      <c r="F5" s="129"/>
      <c r="G5" s="100"/>
      <c r="H5" s="100"/>
      <c r="I5" s="75"/>
    </row>
    <row r="6" spans="1:9" ht="15" customHeight="1">
      <c r="A6" s="75" t="s">
        <v>55</v>
      </c>
      <c r="B6" s="77">
        <v>0</v>
      </c>
      <c r="C6" s="78"/>
      <c r="D6" s="77">
        <v>0</v>
      </c>
      <c r="E6" s="78"/>
      <c r="F6" s="77">
        <v>0</v>
      </c>
      <c r="G6" s="78"/>
      <c r="H6" s="77">
        <v>0</v>
      </c>
      <c r="I6" s="84"/>
    </row>
    <row r="7" spans="1:9" ht="15" customHeight="1">
      <c r="A7" s="154" t="s">
        <v>56</v>
      </c>
      <c r="B7" s="155">
        <v>12</v>
      </c>
      <c r="C7" s="156"/>
      <c r="D7" s="155">
        <v>1.7</v>
      </c>
      <c r="E7" s="156"/>
      <c r="F7" s="155">
        <v>1</v>
      </c>
      <c r="G7" s="156"/>
      <c r="H7" s="155">
        <v>35.1</v>
      </c>
      <c r="I7" s="84"/>
    </row>
    <row r="8" spans="1:9" ht="15" customHeight="1">
      <c r="A8" s="154" t="s">
        <v>57</v>
      </c>
      <c r="B8" s="155">
        <v>4608.172</v>
      </c>
      <c r="C8" s="156"/>
      <c r="D8" s="155">
        <v>1318.658</v>
      </c>
      <c r="E8" s="156"/>
      <c r="F8" s="155">
        <v>847.423</v>
      </c>
      <c r="G8" s="156"/>
      <c r="H8" s="155">
        <v>0</v>
      </c>
      <c r="I8" s="84"/>
    </row>
    <row r="9" spans="1:9" ht="15" customHeight="1">
      <c r="A9" s="154" t="s">
        <v>33</v>
      </c>
      <c r="B9" s="155">
        <v>0</v>
      </c>
      <c r="C9" s="156"/>
      <c r="D9" s="155">
        <v>0</v>
      </c>
      <c r="E9" s="156"/>
      <c r="F9" s="155">
        <v>0</v>
      </c>
      <c r="G9" s="156"/>
      <c r="H9" s="155">
        <v>0</v>
      </c>
      <c r="I9" s="84"/>
    </row>
    <row r="10" spans="1:8" ht="15" customHeight="1">
      <c r="A10" s="11" t="s">
        <v>62</v>
      </c>
      <c r="B10" s="153">
        <v>4620.172</v>
      </c>
      <c r="C10" s="143"/>
      <c r="D10" s="153">
        <v>1320.358</v>
      </c>
      <c r="E10" s="143"/>
      <c r="F10" s="153">
        <v>848.423</v>
      </c>
      <c r="G10" s="142"/>
      <c r="H10" s="153">
        <v>35.1</v>
      </c>
    </row>
    <row r="11" spans="1:9" s="130" customFormat="1" ht="15" customHeight="1">
      <c r="A11" s="82"/>
      <c r="B11" s="64"/>
      <c r="C11" s="64"/>
      <c r="D11" s="64"/>
      <c r="E11" s="64"/>
      <c r="F11" s="64"/>
      <c r="G11" s="64"/>
      <c r="H11" s="64"/>
      <c r="I11" s="101"/>
    </row>
    <row r="12" spans="1:9" s="130" customFormat="1" ht="45.75" customHeight="1">
      <c r="A12" s="305" t="s">
        <v>115</v>
      </c>
      <c r="B12" s="305"/>
      <c r="C12" s="305"/>
      <c r="D12" s="305"/>
      <c r="E12" s="305"/>
      <c r="F12" s="305"/>
      <c r="G12" s="305"/>
      <c r="H12" s="305"/>
      <c r="I12" s="101"/>
    </row>
    <row r="13" spans="1:8" ht="15" customHeight="1">
      <c r="A13" s="208"/>
      <c r="B13" s="208"/>
      <c r="C13" s="208"/>
      <c r="D13" s="208"/>
      <c r="E13" s="208"/>
      <c r="F13" s="208"/>
      <c r="G13" s="208"/>
      <c r="H13" s="208"/>
    </row>
    <row r="14" ht="15" customHeight="1">
      <c r="A14" s="75"/>
    </row>
    <row r="15" ht="15" customHeight="1">
      <c r="A15" s="75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</sheetData>
  <sheetProtection/>
  <mergeCells count="2">
    <mergeCell ref="F3:H3"/>
    <mergeCell ref="A12:H12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&amp;L&amp;"Verdana,Normal"&amp;7Estadísticas de colocaciones de pagarés&amp;C&amp;9________________________________________________________________________________________________
  &amp;R&amp;"Verdana,Normal"&amp;7Importes colocados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4"/>
  <dimension ref="A2:AI5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7109375" style="66" customWidth="1"/>
    <col min="2" max="2" width="8.8515625" style="66" customWidth="1"/>
    <col min="3" max="3" width="0.2890625" style="66" customWidth="1"/>
    <col min="4" max="4" width="8.8515625" style="66" customWidth="1"/>
    <col min="5" max="5" width="0.2890625" style="66" customWidth="1"/>
    <col min="6" max="6" width="8.8515625" style="66" customWidth="1"/>
    <col min="7" max="7" width="0.2890625" style="66" customWidth="1"/>
    <col min="8" max="8" width="8.8515625" style="66" customWidth="1"/>
    <col min="9" max="9" width="0.2890625" style="66" customWidth="1"/>
    <col min="10" max="10" width="8.8515625" style="66" customWidth="1"/>
    <col min="11" max="11" width="0.2890625" style="66" customWidth="1"/>
    <col min="12" max="12" width="8.8515625" style="66" customWidth="1"/>
    <col min="13" max="16384" width="11.421875" style="66" customWidth="1"/>
  </cols>
  <sheetData>
    <row r="1" ht="45" customHeight="1"/>
    <row r="2" spans="1:12" ht="30" customHeight="1">
      <c r="A2" s="282" t="s">
        <v>3</v>
      </c>
      <c r="B2" s="282"/>
      <c r="C2" s="282"/>
      <c r="D2" s="282"/>
      <c r="E2" s="5"/>
      <c r="F2" s="5"/>
      <c r="G2" s="42"/>
      <c r="H2" s="42"/>
      <c r="I2" s="42"/>
      <c r="J2" s="42"/>
      <c r="K2" s="5"/>
      <c r="L2" s="253" t="s">
        <v>49</v>
      </c>
    </row>
    <row r="3" spans="1:12" ht="15.75" customHeight="1">
      <c r="A3" s="275"/>
      <c r="B3" s="329" t="s">
        <v>137</v>
      </c>
      <c r="C3" s="240"/>
      <c r="D3" s="206">
        <v>2021</v>
      </c>
      <c r="E3" s="206"/>
      <c r="F3" s="265"/>
      <c r="G3" s="265"/>
      <c r="H3" s="206"/>
      <c r="I3" s="265"/>
      <c r="J3" s="206"/>
      <c r="K3" s="2"/>
      <c r="L3" s="206">
        <v>2022</v>
      </c>
    </row>
    <row r="4" spans="1:12" ht="15.75" customHeight="1">
      <c r="A4" s="276"/>
      <c r="B4" s="330"/>
      <c r="C4" s="10"/>
      <c r="D4" s="206" t="s">
        <v>27</v>
      </c>
      <c r="E4" s="206"/>
      <c r="F4" s="206" t="s">
        <v>28</v>
      </c>
      <c r="G4" s="206"/>
      <c r="H4" s="206" t="s">
        <v>26</v>
      </c>
      <c r="I4" s="206"/>
      <c r="J4" s="206" t="s">
        <v>25</v>
      </c>
      <c r="K4" s="2"/>
      <c r="L4" s="206" t="s">
        <v>27</v>
      </c>
    </row>
    <row r="5" spans="1:12" ht="7.5" customHeight="1">
      <c r="A5" s="13"/>
      <c r="B5" s="100"/>
      <c r="C5" s="323"/>
      <c r="D5" s="18"/>
      <c r="E5" s="323"/>
      <c r="F5" s="323"/>
      <c r="G5" s="323"/>
      <c r="H5" s="323"/>
      <c r="I5" s="323"/>
      <c r="J5" s="323"/>
      <c r="K5" s="323"/>
      <c r="L5" s="323"/>
    </row>
    <row r="6" spans="1:12" ht="12" customHeight="1">
      <c r="A6" s="13" t="s">
        <v>13</v>
      </c>
      <c r="B6" s="334">
        <v>-0.4836672633040199</v>
      </c>
      <c r="C6" s="29"/>
      <c r="D6" s="334">
        <v>-0.4574647887323944</v>
      </c>
      <c r="E6" s="29"/>
      <c r="F6" s="334">
        <v>-0.495692096524151</v>
      </c>
      <c r="G6" s="29"/>
      <c r="H6" s="334">
        <v>-0.47245818408791945</v>
      </c>
      <c r="I6" s="29"/>
      <c r="J6" s="334">
        <v>-0.5145592659499674</v>
      </c>
      <c r="K6" s="29"/>
      <c r="L6" s="334">
        <v>-0.3971055675033828</v>
      </c>
    </row>
    <row r="7" spans="1:12" ht="12" customHeight="1">
      <c r="A7" s="139" t="s">
        <v>14</v>
      </c>
      <c r="B7" s="170" t="s">
        <v>60</v>
      </c>
      <c r="C7" s="201"/>
      <c r="D7" s="199" t="s">
        <v>60</v>
      </c>
      <c r="E7" s="201"/>
      <c r="F7" s="199" t="s">
        <v>60</v>
      </c>
      <c r="G7" s="201"/>
      <c r="H7" s="199" t="s">
        <v>60</v>
      </c>
      <c r="I7" s="201"/>
      <c r="J7" s="199" t="s">
        <v>60</v>
      </c>
      <c r="K7" s="201"/>
      <c r="L7" s="199" t="s">
        <v>60</v>
      </c>
    </row>
    <row r="8" spans="1:12" ht="12" customHeight="1">
      <c r="A8" s="139" t="s">
        <v>15</v>
      </c>
      <c r="B8" s="170" t="s">
        <v>60</v>
      </c>
      <c r="C8" s="201"/>
      <c r="D8" s="199" t="s">
        <v>60</v>
      </c>
      <c r="E8" s="201"/>
      <c r="F8" s="199" t="s">
        <v>60</v>
      </c>
      <c r="G8" s="201"/>
      <c r="H8" s="199" t="s">
        <v>60</v>
      </c>
      <c r="I8" s="201"/>
      <c r="J8" s="199" t="s">
        <v>60</v>
      </c>
      <c r="K8" s="201"/>
      <c r="L8" s="199" t="s">
        <v>60</v>
      </c>
    </row>
    <row r="9" spans="1:12" ht="12" customHeight="1">
      <c r="A9" s="139" t="s">
        <v>16</v>
      </c>
      <c r="B9" s="170" t="s">
        <v>60</v>
      </c>
      <c r="C9" s="201"/>
      <c r="D9" s="199" t="s">
        <v>60</v>
      </c>
      <c r="E9" s="201"/>
      <c r="F9" s="199" t="s">
        <v>60</v>
      </c>
      <c r="G9" s="201"/>
      <c r="H9" s="199" t="s">
        <v>60</v>
      </c>
      <c r="I9" s="201"/>
      <c r="J9" s="199" t="s">
        <v>60</v>
      </c>
      <c r="K9" s="201"/>
      <c r="L9" s="199" t="s">
        <v>60</v>
      </c>
    </row>
    <row r="10" spans="1:12" ht="12" customHeight="1">
      <c r="A10" s="139" t="s">
        <v>17</v>
      </c>
      <c r="B10" s="170" t="s">
        <v>60</v>
      </c>
      <c r="C10" s="201"/>
      <c r="D10" s="199" t="s">
        <v>60</v>
      </c>
      <c r="E10" s="201"/>
      <c r="F10" s="199" t="s">
        <v>60</v>
      </c>
      <c r="G10" s="201"/>
      <c r="H10" s="199" t="s">
        <v>60</v>
      </c>
      <c r="I10" s="201"/>
      <c r="J10" s="199" t="s">
        <v>60</v>
      </c>
      <c r="K10" s="201"/>
      <c r="L10" s="199" t="s">
        <v>60</v>
      </c>
    </row>
    <row r="11" spans="1:12" ht="12" customHeight="1">
      <c r="A11" s="139" t="s">
        <v>18</v>
      </c>
      <c r="B11" s="334" t="s">
        <v>60</v>
      </c>
      <c r="C11" s="201"/>
      <c r="D11" s="199" t="s">
        <v>60</v>
      </c>
      <c r="E11" s="201"/>
      <c r="F11" s="199" t="s">
        <v>60</v>
      </c>
      <c r="G11" s="201"/>
      <c r="H11" s="199" t="s">
        <v>60</v>
      </c>
      <c r="I11" s="201"/>
      <c r="J11" s="199" t="s">
        <v>60</v>
      </c>
      <c r="K11" s="201"/>
      <c r="L11" s="199" t="s">
        <v>60</v>
      </c>
    </row>
    <row r="12" spans="1:12" ht="23.25" customHeight="1">
      <c r="A12" s="139" t="s">
        <v>52</v>
      </c>
      <c r="B12" s="199">
        <v>0.014660974800267216</v>
      </c>
      <c r="C12" s="201"/>
      <c r="D12" s="199">
        <v>0.143832789017744</v>
      </c>
      <c r="E12" s="201"/>
      <c r="F12" s="170">
        <v>-0.001371381449086611</v>
      </c>
      <c r="G12" s="201"/>
      <c r="H12" s="199">
        <v>-0.07310504635758862</v>
      </c>
      <c r="I12" s="201"/>
      <c r="J12" s="199">
        <v>-0.31196638468044197</v>
      </c>
      <c r="K12" s="201"/>
      <c r="L12" s="199">
        <v>0.55981795436573</v>
      </c>
    </row>
    <row r="13" spans="1:12" ht="12" customHeight="1">
      <c r="A13" s="139" t="s">
        <v>19</v>
      </c>
      <c r="B13" s="199">
        <v>-0.020115629175245064</v>
      </c>
      <c r="C13" s="201"/>
      <c r="D13" s="199">
        <v>0.09605361338608094</v>
      </c>
      <c r="E13" s="201"/>
      <c r="F13" s="170">
        <v>-0.04460766233425705</v>
      </c>
      <c r="G13" s="201"/>
      <c r="H13" s="199">
        <v>-0.07310504635758862</v>
      </c>
      <c r="I13" s="201"/>
      <c r="J13" s="199">
        <v>-0.31196638468044197</v>
      </c>
      <c r="K13" s="201"/>
      <c r="L13" s="199">
        <v>0.55981795436573</v>
      </c>
    </row>
    <row r="14" spans="1:12" ht="13.5" customHeight="1">
      <c r="A14" s="139" t="s">
        <v>84</v>
      </c>
      <c r="B14" s="170" t="s">
        <v>60</v>
      </c>
      <c r="C14" s="201"/>
      <c r="D14" s="199" t="s">
        <v>60</v>
      </c>
      <c r="E14" s="201"/>
      <c r="F14" s="170" t="s">
        <v>60</v>
      </c>
      <c r="G14" s="201"/>
      <c r="H14" s="199" t="s">
        <v>60</v>
      </c>
      <c r="I14" s="201"/>
      <c r="J14" s="199" t="s">
        <v>60</v>
      </c>
      <c r="K14" s="201"/>
      <c r="L14" s="199" t="s">
        <v>60</v>
      </c>
    </row>
    <row r="15" spans="1:12" ht="13.5" customHeight="1">
      <c r="A15" s="139" t="s">
        <v>86</v>
      </c>
      <c r="B15" s="170" t="s">
        <v>60</v>
      </c>
      <c r="C15" s="201"/>
      <c r="D15" s="199" t="s">
        <v>60</v>
      </c>
      <c r="E15" s="201"/>
      <c r="F15" s="170" t="s">
        <v>60</v>
      </c>
      <c r="G15" s="201"/>
      <c r="H15" s="199" t="s">
        <v>60</v>
      </c>
      <c r="I15" s="201"/>
      <c r="J15" s="199" t="s">
        <v>60</v>
      </c>
      <c r="K15" s="201"/>
      <c r="L15" s="199" t="s">
        <v>60</v>
      </c>
    </row>
    <row r="16" spans="1:12" ht="23.25" customHeight="1">
      <c r="A16" s="139" t="s">
        <v>85</v>
      </c>
      <c r="B16" s="199">
        <v>1.8692052240346146</v>
      </c>
      <c r="C16" s="201"/>
      <c r="D16" s="199">
        <v>1.8235926029119114</v>
      </c>
      <c r="E16" s="201"/>
      <c r="F16" s="170">
        <v>1.9268217542252393</v>
      </c>
      <c r="G16" s="201"/>
      <c r="H16" s="199" t="s">
        <v>60</v>
      </c>
      <c r="I16" s="201"/>
      <c r="J16" s="199" t="s">
        <v>60</v>
      </c>
      <c r="K16" s="201"/>
      <c r="L16" s="199" t="s">
        <v>60</v>
      </c>
    </row>
    <row r="17" spans="1:12" ht="12" customHeight="1">
      <c r="A17" s="139" t="s">
        <v>20</v>
      </c>
      <c r="B17" s="179" t="s">
        <v>60</v>
      </c>
      <c r="C17" s="201"/>
      <c r="D17" s="201" t="s">
        <v>60</v>
      </c>
      <c r="E17" s="201"/>
      <c r="F17" s="179" t="s">
        <v>60</v>
      </c>
      <c r="G17" s="201"/>
      <c r="H17" s="201" t="s">
        <v>60</v>
      </c>
      <c r="I17" s="201"/>
      <c r="J17" s="201" t="s">
        <v>60</v>
      </c>
      <c r="K17" s="201"/>
      <c r="L17" s="199" t="s">
        <v>60</v>
      </c>
    </row>
    <row r="18" spans="1:12" ht="12" customHeight="1">
      <c r="A18" s="139" t="s">
        <v>21</v>
      </c>
      <c r="B18" s="179" t="s">
        <v>60</v>
      </c>
      <c r="C18" s="201"/>
      <c r="D18" s="201" t="s">
        <v>60</v>
      </c>
      <c r="E18" s="201"/>
      <c r="F18" s="201" t="s">
        <v>60</v>
      </c>
      <c r="G18" s="201"/>
      <c r="H18" s="201" t="s">
        <v>60</v>
      </c>
      <c r="I18" s="201"/>
      <c r="J18" s="201" t="s">
        <v>60</v>
      </c>
      <c r="K18" s="201"/>
      <c r="L18" s="201" t="s">
        <v>60</v>
      </c>
    </row>
    <row r="19" spans="1:12" ht="23.25" customHeight="1">
      <c r="A19" s="139" t="s">
        <v>24</v>
      </c>
      <c r="B19" s="179" t="s">
        <v>60</v>
      </c>
      <c r="C19" s="201"/>
      <c r="D19" s="201" t="s">
        <v>60</v>
      </c>
      <c r="E19" s="201"/>
      <c r="F19" s="201" t="s">
        <v>60</v>
      </c>
      <c r="G19" s="201"/>
      <c r="H19" s="201" t="s">
        <v>60</v>
      </c>
      <c r="I19" s="201"/>
      <c r="J19" s="201" t="s">
        <v>60</v>
      </c>
      <c r="K19" s="201"/>
      <c r="L19" s="201" t="s">
        <v>60</v>
      </c>
    </row>
    <row r="20" spans="1:12" ht="23.25" customHeight="1">
      <c r="A20" s="139" t="s">
        <v>65</v>
      </c>
      <c r="B20" s="179" t="s">
        <v>60</v>
      </c>
      <c r="C20" s="201"/>
      <c r="D20" s="201" t="s">
        <v>60</v>
      </c>
      <c r="E20" s="201"/>
      <c r="F20" s="201" t="s">
        <v>60</v>
      </c>
      <c r="G20" s="201"/>
      <c r="H20" s="201" t="s">
        <v>60</v>
      </c>
      <c r="I20" s="201"/>
      <c r="J20" s="201" t="s">
        <v>60</v>
      </c>
      <c r="K20" s="201"/>
      <c r="L20" s="201" t="s">
        <v>60</v>
      </c>
    </row>
    <row r="21" spans="1:12" ht="23.25" customHeight="1">
      <c r="A21" s="139" t="s">
        <v>53</v>
      </c>
      <c r="B21" s="179" t="s">
        <v>60</v>
      </c>
      <c r="C21" s="201"/>
      <c r="D21" s="201" t="s">
        <v>60</v>
      </c>
      <c r="E21" s="201"/>
      <c r="F21" s="201" t="s">
        <v>60</v>
      </c>
      <c r="G21" s="201"/>
      <c r="H21" s="201" t="s">
        <v>60</v>
      </c>
      <c r="I21" s="201"/>
      <c r="J21" s="201" t="s">
        <v>60</v>
      </c>
      <c r="K21" s="201"/>
      <c r="L21" s="201" t="s">
        <v>60</v>
      </c>
    </row>
    <row r="22" spans="1:12" ht="12" customHeight="1">
      <c r="A22" s="139" t="s">
        <v>22</v>
      </c>
      <c r="B22" s="179" t="s">
        <v>60</v>
      </c>
      <c r="C22" s="201"/>
      <c r="D22" s="201" t="s">
        <v>60</v>
      </c>
      <c r="E22" s="201"/>
      <c r="F22" s="201" t="s">
        <v>60</v>
      </c>
      <c r="G22" s="201"/>
      <c r="H22" s="201" t="s">
        <v>60</v>
      </c>
      <c r="I22" s="201"/>
      <c r="J22" s="201" t="s">
        <v>60</v>
      </c>
      <c r="K22" s="201"/>
      <c r="L22" s="201" t="s">
        <v>60</v>
      </c>
    </row>
    <row r="23" spans="1:12" ht="12" customHeight="1">
      <c r="A23" s="11" t="s">
        <v>23</v>
      </c>
      <c r="B23" s="335">
        <v>-0.4642323613414133</v>
      </c>
      <c r="C23" s="335"/>
      <c r="D23" s="335">
        <v>-0.4251719729640515</v>
      </c>
      <c r="E23" s="335"/>
      <c r="F23" s="335">
        <v>-0.47356643596162984</v>
      </c>
      <c r="G23" s="335"/>
      <c r="H23" s="335">
        <v>-0.4604754505202485</v>
      </c>
      <c r="I23" s="335"/>
      <c r="J23" s="335">
        <v>-0.510684329753545</v>
      </c>
      <c r="K23" s="335"/>
      <c r="L23" s="335">
        <v>-0.3748974640726719</v>
      </c>
    </row>
    <row r="24" spans="1:35" s="65" customFormat="1" ht="7.5" customHeight="1">
      <c r="A24" s="23"/>
      <c r="B24" s="236"/>
      <c r="C24" s="21"/>
      <c r="D24" s="20"/>
      <c r="E24" s="21"/>
      <c r="F24" s="20"/>
      <c r="G24" s="21"/>
      <c r="H24" s="20"/>
      <c r="I24" s="21"/>
      <c r="J24" s="24"/>
      <c r="K24" s="21"/>
      <c r="L24" s="187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</row>
    <row r="25" spans="1:35" s="65" customFormat="1" ht="24" customHeight="1">
      <c r="A25" s="284" t="s">
        <v>100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</row>
    <row r="26" spans="2:12" ht="27" customHeight="1">
      <c r="B26" s="94"/>
      <c r="C26" s="65"/>
      <c r="D26" s="75"/>
      <c r="E26" s="65"/>
      <c r="F26" s="75"/>
      <c r="G26" s="65"/>
      <c r="H26" s="75"/>
      <c r="I26" s="65"/>
      <c r="J26" s="76"/>
      <c r="K26" s="65"/>
      <c r="L26" s="75"/>
    </row>
    <row r="27" spans="1:12" ht="30" customHeight="1">
      <c r="A27" s="309" t="s">
        <v>4</v>
      </c>
      <c r="B27" s="309"/>
      <c r="C27" s="309"/>
      <c r="D27" s="309"/>
      <c r="E27" s="309"/>
      <c r="F27" s="309"/>
      <c r="G27" s="309"/>
      <c r="H27" s="309"/>
      <c r="I27" s="122"/>
      <c r="J27" s="122"/>
      <c r="K27" s="122"/>
      <c r="L27" s="122"/>
    </row>
    <row r="28" spans="1:12" ht="15.75" customHeight="1">
      <c r="A28" s="83"/>
      <c r="B28" s="53">
        <v>44470</v>
      </c>
      <c r="C28" s="49" t="s">
        <v>29</v>
      </c>
      <c r="D28" s="53">
        <v>44501</v>
      </c>
      <c r="E28" s="49"/>
      <c r="F28" s="53">
        <v>44531</v>
      </c>
      <c r="G28" s="49"/>
      <c r="H28" s="53">
        <v>44562</v>
      </c>
      <c r="I28" s="49" t="s">
        <v>29</v>
      </c>
      <c r="J28" s="53">
        <v>44593</v>
      </c>
      <c r="K28" s="49"/>
      <c r="L28" s="53">
        <v>44621</v>
      </c>
    </row>
    <row r="29" spans="1:12" ht="7.5" customHeight="1">
      <c r="A29" s="76"/>
      <c r="B29" s="127"/>
      <c r="C29" s="73"/>
      <c r="D29" s="127"/>
      <c r="E29" s="73"/>
      <c r="F29" s="127"/>
      <c r="G29" s="73"/>
      <c r="H29" s="127"/>
      <c r="I29" s="73"/>
      <c r="J29" s="127"/>
      <c r="K29" s="73"/>
      <c r="L29" s="127"/>
    </row>
    <row r="30" spans="1:12" ht="12" customHeight="1">
      <c r="A30" s="13" t="s">
        <v>13</v>
      </c>
      <c r="B30" s="167">
        <v>-0.5022453267798419</v>
      </c>
      <c r="C30" s="168"/>
      <c r="D30" s="167">
        <v>-0.5209022845158651</v>
      </c>
      <c r="E30" s="168"/>
      <c r="F30" s="167">
        <v>-0.5211739025701916</v>
      </c>
      <c r="G30" s="168"/>
      <c r="H30" s="218">
        <v>-0.4870043807936568</v>
      </c>
      <c r="I30" s="169"/>
      <c r="J30" s="218">
        <v>-0.4637267300703007</v>
      </c>
      <c r="K30" s="169"/>
      <c r="L30" s="218">
        <v>-0.30507403130594785</v>
      </c>
    </row>
    <row r="31" spans="1:12" ht="12" customHeight="1">
      <c r="A31" s="139" t="s">
        <v>14</v>
      </c>
      <c r="B31" s="170" t="s">
        <v>60</v>
      </c>
      <c r="C31" s="171"/>
      <c r="D31" s="170" t="s">
        <v>60</v>
      </c>
      <c r="E31" s="171"/>
      <c r="F31" s="170" t="s">
        <v>60</v>
      </c>
      <c r="G31" s="171"/>
      <c r="H31" s="172" t="s">
        <v>60</v>
      </c>
      <c r="I31" s="173"/>
      <c r="J31" s="218" t="s">
        <v>60</v>
      </c>
      <c r="K31" s="169"/>
      <c r="L31" s="218" t="s">
        <v>60</v>
      </c>
    </row>
    <row r="32" spans="1:12" ht="12" customHeight="1">
      <c r="A32" s="139" t="s">
        <v>15</v>
      </c>
      <c r="B32" s="170" t="s">
        <v>60</v>
      </c>
      <c r="C32" s="171"/>
      <c r="D32" s="170" t="s">
        <v>60</v>
      </c>
      <c r="E32" s="171"/>
      <c r="F32" s="170" t="s">
        <v>60</v>
      </c>
      <c r="G32" s="171"/>
      <c r="H32" s="172" t="s">
        <v>60</v>
      </c>
      <c r="I32" s="173"/>
      <c r="J32" s="172" t="s">
        <v>60</v>
      </c>
      <c r="K32" s="173"/>
      <c r="L32" s="172" t="s">
        <v>60</v>
      </c>
    </row>
    <row r="33" spans="1:12" ht="12" customHeight="1">
      <c r="A33" s="139" t="s">
        <v>16</v>
      </c>
      <c r="B33" s="170" t="s">
        <v>60</v>
      </c>
      <c r="C33" s="171"/>
      <c r="D33" s="170" t="s">
        <v>60</v>
      </c>
      <c r="E33" s="171"/>
      <c r="F33" s="170" t="s">
        <v>60</v>
      </c>
      <c r="G33" s="171"/>
      <c r="H33" s="172" t="s">
        <v>60</v>
      </c>
      <c r="I33" s="173"/>
      <c r="J33" s="172" t="s">
        <v>60</v>
      </c>
      <c r="K33" s="173"/>
      <c r="L33" s="172" t="s">
        <v>60</v>
      </c>
    </row>
    <row r="34" spans="1:15" ht="12" customHeight="1">
      <c r="A34" s="139" t="s">
        <v>17</v>
      </c>
      <c r="B34" s="170" t="s">
        <v>60</v>
      </c>
      <c r="C34" s="171"/>
      <c r="D34" s="170" t="s">
        <v>60</v>
      </c>
      <c r="E34" s="171"/>
      <c r="F34" s="170" t="s">
        <v>60</v>
      </c>
      <c r="G34" s="171"/>
      <c r="H34" s="172" t="s">
        <v>60</v>
      </c>
      <c r="I34" s="173"/>
      <c r="J34" s="172" t="s">
        <v>60</v>
      </c>
      <c r="K34" s="173"/>
      <c r="L34" s="172" t="s">
        <v>60</v>
      </c>
      <c r="M34" s="93"/>
      <c r="N34" s="93"/>
      <c r="O34" s="249"/>
    </row>
    <row r="35" spans="1:12" ht="12" customHeight="1">
      <c r="A35" s="139" t="s">
        <v>18</v>
      </c>
      <c r="B35" s="170" t="s">
        <v>60</v>
      </c>
      <c r="C35" s="171"/>
      <c r="D35" s="170" t="s">
        <v>60</v>
      </c>
      <c r="E35" s="171"/>
      <c r="F35" s="170" t="s">
        <v>60</v>
      </c>
      <c r="G35" s="171"/>
      <c r="H35" s="172" t="s">
        <v>60</v>
      </c>
      <c r="I35" s="173"/>
      <c r="J35" s="172" t="s">
        <v>60</v>
      </c>
      <c r="K35" s="173"/>
      <c r="L35" s="172" t="s">
        <v>60</v>
      </c>
    </row>
    <row r="36" spans="1:12" ht="23.25" customHeight="1">
      <c r="A36" s="139" t="s">
        <v>52</v>
      </c>
      <c r="B36" s="170">
        <v>-0.5055986125550471</v>
      </c>
      <c r="C36" s="171"/>
      <c r="D36" s="170">
        <v>-0.03979192563741963</v>
      </c>
      <c r="E36" s="171"/>
      <c r="F36" s="170">
        <v>-0.5851880734723766</v>
      </c>
      <c r="G36" s="171"/>
      <c r="H36" s="173">
        <v>-0.5200455582973329</v>
      </c>
      <c r="I36" s="172"/>
      <c r="J36" s="173">
        <v>-0.49907494915094053</v>
      </c>
      <c r="K36" s="172"/>
      <c r="L36" s="173">
        <v>0.5647556351141537</v>
      </c>
    </row>
    <row r="37" spans="1:12" ht="12" customHeight="1">
      <c r="A37" s="139" t="s">
        <v>19</v>
      </c>
      <c r="B37" s="170">
        <v>-0.5055986125550471</v>
      </c>
      <c r="C37" s="171">
        <v>-0.330667453913531</v>
      </c>
      <c r="D37" s="170">
        <v>-0.03979192563741963</v>
      </c>
      <c r="E37" s="171">
        <v>-1.731637022812918</v>
      </c>
      <c r="F37" s="170">
        <v>-0.5851880734723766</v>
      </c>
      <c r="G37" s="171"/>
      <c r="H37" s="173">
        <v>-0.5200455582973329</v>
      </c>
      <c r="I37" s="173">
        <v>-2.003707061837639</v>
      </c>
      <c r="J37" s="173">
        <v>-0.49907494915094053</v>
      </c>
      <c r="K37" s="173">
        <v>0.0040879079530117554</v>
      </c>
      <c r="L37" s="173">
        <v>0.5647556351141537</v>
      </c>
    </row>
    <row r="38" spans="1:12" ht="12" customHeight="1">
      <c r="A38" s="139" t="s">
        <v>84</v>
      </c>
      <c r="B38" s="170" t="s">
        <v>60</v>
      </c>
      <c r="C38" s="171"/>
      <c r="D38" s="170" t="s">
        <v>60</v>
      </c>
      <c r="E38" s="171"/>
      <c r="F38" s="170" t="s">
        <v>60</v>
      </c>
      <c r="G38" s="171"/>
      <c r="H38" s="173" t="s">
        <v>60</v>
      </c>
      <c r="I38" s="173"/>
      <c r="J38" s="173" t="s">
        <v>60</v>
      </c>
      <c r="K38" s="173"/>
      <c r="L38" s="173" t="s">
        <v>60</v>
      </c>
    </row>
    <row r="39" spans="1:12" ht="12" customHeight="1">
      <c r="A39" s="139" t="s">
        <v>86</v>
      </c>
      <c r="B39" s="170" t="s">
        <v>60</v>
      </c>
      <c r="C39" s="171"/>
      <c r="D39" s="170" t="s">
        <v>60</v>
      </c>
      <c r="E39" s="171"/>
      <c r="F39" s="170" t="s">
        <v>60</v>
      </c>
      <c r="G39" s="171"/>
      <c r="H39" s="173" t="s">
        <v>60</v>
      </c>
      <c r="I39" s="173"/>
      <c r="J39" s="173" t="s">
        <v>60</v>
      </c>
      <c r="K39" s="173"/>
      <c r="L39" s="173" t="s">
        <v>60</v>
      </c>
    </row>
    <row r="40" spans="1:12" ht="23.25" customHeight="1">
      <c r="A40" s="139" t="s">
        <v>85</v>
      </c>
      <c r="B40" s="170" t="s">
        <v>60</v>
      </c>
      <c r="C40" s="171"/>
      <c r="D40" s="170" t="s">
        <v>60</v>
      </c>
      <c r="E40" s="171"/>
      <c r="F40" s="170" t="s">
        <v>60</v>
      </c>
      <c r="G40" s="171"/>
      <c r="H40" s="173" t="s">
        <v>60</v>
      </c>
      <c r="I40" s="173"/>
      <c r="J40" s="173" t="s">
        <v>60</v>
      </c>
      <c r="K40" s="173"/>
      <c r="L40" s="173" t="s">
        <v>60</v>
      </c>
    </row>
    <row r="41" spans="1:12" ht="12" customHeight="1">
      <c r="A41" s="139" t="s">
        <v>20</v>
      </c>
      <c r="B41" s="170" t="s">
        <v>60</v>
      </c>
      <c r="C41" s="171"/>
      <c r="D41" s="170" t="s">
        <v>60</v>
      </c>
      <c r="E41" s="171"/>
      <c r="F41" s="170" t="s">
        <v>60</v>
      </c>
      <c r="G41" s="171"/>
      <c r="H41" s="173" t="s">
        <v>60</v>
      </c>
      <c r="I41" s="173"/>
      <c r="J41" s="173" t="s">
        <v>60</v>
      </c>
      <c r="K41" s="173"/>
      <c r="L41" s="173" t="s">
        <v>60</v>
      </c>
    </row>
    <row r="42" spans="1:12" ht="12" customHeight="1">
      <c r="A42" s="139" t="s">
        <v>21</v>
      </c>
      <c r="B42" s="170" t="s">
        <v>60</v>
      </c>
      <c r="C42" s="171"/>
      <c r="D42" s="170" t="s">
        <v>60</v>
      </c>
      <c r="E42" s="171"/>
      <c r="F42" s="170" t="s">
        <v>60</v>
      </c>
      <c r="G42" s="171"/>
      <c r="H42" s="172" t="s">
        <v>60</v>
      </c>
      <c r="I42" s="173"/>
      <c r="J42" s="172" t="s">
        <v>60</v>
      </c>
      <c r="K42" s="173"/>
      <c r="L42" s="172" t="s">
        <v>60</v>
      </c>
    </row>
    <row r="43" spans="1:12" ht="23.25" customHeight="1">
      <c r="A43" s="139" t="s">
        <v>24</v>
      </c>
      <c r="B43" s="170" t="s">
        <v>60</v>
      </c>
      <c r="C43" s="171"/>
      <c r="D43" s="170" t="s">
        <v>60</v>
      </c>
      <c r="E43" s="171"/>
      <c r="F43" s="170" t="s">
        <v>60</v>
      </c>
      <c r="G43" s="171"/>
      <c r="H43" s="172" t="s">
        <v>60</v>
      </c>
      <c r="I43" s="173"/>
      <c r="J43" s="172" t="s">
        <v>60</v>
      </c>
      <c r="K43" s="173"/>
      <c r="L43" s="172" t="s">
        <v>60</v>
      </c>
    </row>
    <row r="44" spans="1:12" ht="23.25" customHeight="1">
      <c r="A44" s="139" t="s">
        <v>65</v>
      </c>
      <c r="B44" s="170" t="s">
        <v>60</v>
      </c>
      <c r="C44" s="171"/>
      <c r="D44" s="170" t="s">
        <v>60</v>
      </c>
      <c r="E44" s="171"/>
      <c r="F44" s="170" t="s">
        <v>60</v>
      </c>
      <c r="G44" s="171"/>
      <c r="H44" s="172" t="s">
        <v>60</v>
      </c>
      <c r="I44" s="173"/>
      <c r="J44" s="172" t="s">
        <v>60</v>
      </c>
      <c r="K44" s="173"/>
      <c r="L44" s="172" t="s">
        <v>60</v>
      </c>
    </row>
    <row r="45" spans="1:12" ht="23.25" customHeight="1">
      <c r="A45" s="139" t="s">
        <v>53</v>
      </c>
      <c r="B45" s="170" t="s">
        <v>60</v>
      </c>
      <c r="C45" s="171"/>
      <c r="D45" s="170" t="s">
        <v>60</v>
      </c>
      <c r="E45" s="171"/>
      <c r="F45" s="170" t="s">
        <v>60</v>
      </c>
      <c r="G45" s="171"/>
      <c r="H45" s="172" t="s">
        <v>60</v>
      </c>
      <c r="I45" s="173"/>
      <c r="J45" s="172" t="s">
        <v>60</v>
      </c>
      <c r="K45" s="173"/>
      <c r="L45" s="172" t="s">
        <v>60</v>
      </c>
    </row>
    <row r="46" spans="1:12" ht="12" customHeight="1">
      <c r="A46" s="139" t="s">
        <v>22</v>
      </c>
      <c r="B46" s="170" t="s">
        <v>60</v>
      </c>
      <c r="C46" s="171"/>
      <c r="D46" s="170" t="s">
        <v>60</v>
      </c>
      <c r="E46" s="171"/>
      <c r="F46" s="170" t="s">
        <v>60</v>
      </c>
      <c r="G46" s="171"/>
      <c r="H46" s="172" t="s">
        <v>60</v>
      </c>
      <c r="I46" s="173"/>
      <c r="J46" s="172" t="s">
        <v>60</v>
      </c>
      <c r="K46" s="173"/>
      <c r="L46" s="172" t="s">
        <v>60</v>
      </c>
    </row>
    <row r="47" spans="1:12" s="65" customFormat="1" ht="12.75" customHeight="1">
      <c r="A47" s="11" t="s">
        <v>23</v>
      </c>
      <c r="B47" s="174">
        <v>-0.5022465775391762</v>
      </c>
      <c r="C47" s="175"/>
      <c r="D47" s="174">
        <v>-0.5092612825181695</v>
      </c>
      <c r="E47" s="175"/>
      <c r="F47" s="174">
        <v>-0.5234332262490922</v>
      </c>
      <c r="G47" s="175"/>
      <c r="H47" s="176">
        <v>-0.487009293249426</v>
      </c>
      <c r="I47" s="177"/>
      <c r="J47" s="176">
        <v>-0.46373886263219555</v>
      </c>
      <c r="K47" s="177"/>
      <c r="L47" s="176">
        <v>-0.2637194934837434</v>
      </c>
    </row>
    <row r="48" spans="1:12" s="65" customFormat="1" ht="7.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1:12" ht="24" customHeight="1">
      <c r="A49" s="284" t="s">
        <v>100</v>
      </c>
      <c r="B49" s="284"/>
      <c r="C49" s="284"/>
      <c r="D49" s="284"/>
      <c r="E49" s="284"/>
      <c r="F49" s="284"/>
      <c r="G49" s="284"/>
      <c r="H49" s="284"/>
      <c r="I49" s="284"/>
      <c r="J49" s="284"/>
      <c r="K49" s="284"/>
      <c r="L49" s="284"/>
    </row>
    <row r="53" spans="13:17" ht="12.75">
      <c r="M53" s="1"/>
      <c r="N53" s="1"/>
      <c r="O53" s="1"/>
      <c r="P53" s="1"/>
      <c r="Q53" s="1"/>
    </row>
  </sheetData>
  <sheetProtection/>
  <mergeCells count="6">
    <mergeCell ref="A49:L49"/>
    <mergeCell ref="A2:D2"/>
    <mergeCell ref="A27:H27"/>
    <mergeCell ref="A3:A4"/>
    <mergeCell ref="B3:B4"/>
    <mergeCell ref="A25:L25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scale="97" r:id="rId1"/>
  <headerFooter alignWithMargins="0">
    <oddFooter>&amp;L&amp;"Myriad Pro,Normal"&amp;8Estadísticas de colocaciones de pagarés&amp;C&amp;9___________________________________________________________________________________________________
 &amp;R&amp;"Myriad Pro,Normal"&amp;8Tipos de interés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45"/>
  <dimension ref="A2:IF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7109375" style="66" customWidth="1"/>
    <col min="2" max="2" width="8.8515625" style="66" customWidth="1"/>
    <col min="3" max="3" width="0.2890625" style="66" customWidth="1"/>
    <col min="4" max="4" width="8.8515625" style="66" customWidth="1"/>
    <col min="5" max="5" width="0.2890625" style="66" customWidth="1"/>
    <col min="6" max="6" width="8.8515625" style="66" customWidth="1"/>
    <col min="7" max="7" width="0.2890625" style="66" customWidth="1"/>
    <col min="8" max="8" width="8.8515625" style="66" customWidth="1"/>
    <col min="9" max="9" width="0.2890625" style="66" customWidth="1"/>
    <col min="10" max="10" width="8.8515625" style="66" customWidth="1"/>
    <col min="11" max="11" width="0.2890625" style="66" customWidth="1"/>
    <col min="12" max="12" width="8.8515625" style="66" customWidth="1"/>
    <col min="13" max="13" width="0.2890625" style="66" customWidth="1"/>
    <col min="14" max="16384" width="11.421875" style="66" customWidth="1"/>
  </cols>
  <sheetData>
    <row r="1" ht="45" customHeight="1"/>
    <row r="2" spans="1:19" ht="30" customHeight="1">
      <c r="A2" s="282" t="s">
        <v>5</v>
      </c>
      <c r="B2" s="282"/>
      <c r="C2" s="282"/>
      <c r="D2" s="282"/>
      <c r="E2" s="282"/>
      <c r="F2" s="282"/>
      <c r="G2" s="42"/>
      <c r="H2" s="42"/>
      <c r="I2" s="42"/>
      <c r="J2" s="42"/>
      <c r="K2" s="45"/>
      <c r="L2" s="253" t="s">
        <v>50</v>
      </c>
      <c r="M2" s="67"/>
      <c r="R2" s="1"/>
      <c r="S2" s="1"/>
    </row>
    <row r="3" spans="1:19" ht="15.75" customHeight="1">
      <c r="A3" s="285"/>
      <c r="B3" s="329" t="str">
        <f>'[4]3.1'!B3:B4</f>
        <v>Total año 2021</v>
      </c>
      <c r="C3" s="240"/>
      <c r="D3" s="206">
        <v>2021</v>
      </c>
      <c r="E3" s="206"/>
      <c r="F3" s="265"/>
      <c r="G3" s="265"/>
      <c r="H3" s="206"/>
      <c r="I3" s="265"/>
      <c r="J3" s="206"/>
      <c r="K3" s="2"/>
      <c r="L3" s="206">
        <v>2022</v>
      </c>
      <c r="M3" s="8"/>
      <c r="N3" s="1"/>
      <c r="R3" s="1"/>
      <c r="S3" s="1"/>
    </row>
    <row r="4" spans="1:19" ht="15.75" customHeight="1">
      <c r="A4" s="286"/>
      <c r="B4" s="330"/>
      <c r="C4" s="10"/>
      <c r="D4" s="206" t="s">
        <v>27</v>
      </c>
      <c r="E4" s="206"/>
      <c r="F4" s="206" t="s">
        <v>28</v>
      </c>
      <c r="G4" s="206"/>
      <c r="H4" s="206" t="s">
        <v>26</v>
      </c>
      <c r="I4" s="206"/>
      <c r="J4" s="206" t="s">
        <v>25</v>
      </c>
      <c r="K4" s="2"/>
      <c r="L4" s="206" t="s">
        <v>27</v>
      </c>
      <c r="M4" s="8"/>
      <c r="N4" s="1"/>
      <c r="R4" s="217"/>
      <c r="S4" s="1"/>
    </row>
    <row r="5" spans="1:19" ht="7.5" customHeight="1">
      <c r="A5" s="204"/>
      <c r="B5" s="332"/>
      <c r="C5" s="323"/>
      <c r="D5" s="132"/>
      <c r="E5" s="331"/>
      <c r="F5" s="331"/>
      <c r="G5" s="331"/>
      <c r="H5" s="331"/>
      <c r="I5" s="331"/>
      <c r="J5" s="331"/>
      <c r="K5" s="331"/>
      <c r="L5" s="331"/>
      <c r="N5" s="1"/>
      <c r="R5" s="217"/>
      <c r="S5" s="1"/>
    </row>
    <row r="6" spans="1:19" ht="13.5" customHeight="1">
      <c r="A6" s="13" t="s">
        <v>55</v>
      </c>
      <c r="B6" s="336" t="s">
        <v>60</v>
      </c>
      <c r="C6" s="29"/>
      <c r="D6" s="334" t="s">
        <v>60</v>
      </c>
      <c r="E6" s="29"/>
      <c r="F6" s="334" t="s">
        <v>60</v>
      </c>
      <c r="G6" s="29"/>
      <c r="H6" s="334" t="s">
        <v>60</v>
      </c>
      <c r="I6" s="334"/>
      <c r="J6" s="334" t="s">
        <v>60</v>
      </c>
      <c r="K6" s="334"/>
      <c r="L6" s="334" t="s">
        <v>60</v>
      </c>
      <c r="N6" s="1"/>
      <c r="R6" s="1"/>
      <c r="S6" s="1"/>
    </row>
    <row r="7" spans="1:19" ht="13.5" customHeight="1">
      <c r="A7" s="139" t="s">
        <v>56</v>
      </c>
      <c r="B7" s="199">
        <v>-0.551313627110706</v>
      </c>
      <c r="C7" s="201"/>
      <c r="D7" s="199">
        <v>-0.52</v>
      </c>
      <c r="E7" s="201"/>
      <c r="F7" s="199">
        <v>-0.4972862197022976</v>
      </c>
      <c r="G7" s="201"/>
      <c r="H7" s="199">
        <v>-0.5393981138712256</v>
      </c>
      <c r="I7" s="199"/>
      <c r="J7" s="199">
        <v>-0.6485701748693007</v>
      </c>
      <c r="K7" s="199"/>
      <c r="L7" s="199">
        <v>-0.43021141064562</v>
      </c>
      <c r="M7" s="102"/>
      <c r="N7" s="1"/>
      <c r="R7" s="1"/>
      <c r="S7" s="1"/>
    </row>
    <row r="8" spans="1:19" ht="13.5" customHeight="1">
      <c r="A8" s="139" t="s">
        <v>57</v>
      </c>
      <c r="B8" s="199">
        <v>-0.46547266296671763</v>
      </c>
      <c r="C8" s="201"/>
      <c r="D8" s="199">
        <v>-0.42808411364252236</v>
      </c>
      <c r="E8" s="199"/>
      <c r="F8" s="199">
        <v>-0.47584078200893354</v>
      </c>
      <c r="G8" s="199"/>
      <c r="H8" s="199">
        <v>-0.460023881132986</v>
      </c>
      <c r="I8" s="199"/>
      <c r="J8" s="199">
        <v>-0.5096353693494693</v>
      </c>
      <c r="K8" s="199"/>
      <c r="L8" s="199">
        <v>-0.37471989263561123</v>
      </c>
      <c r="M8" s="102"/>
      <c r="N8" s="1"/>
      <c r="R8" s="1"/>
      <c r="S8" s="1"/>
    </row>
    <row r="9" spans="1:13" ht="13.5" customHeight="1">
      <c r="A9" s="139" t="s">
        <v>33</v>
      </c>
      <c r="B9" s="199">
        <v>1.8692052240346146</v>
      </c>
      <c r="C9" s="201"/>
      <c r="D9" s="199">
        <v>1.8235926029119114</v>
      </c>
      <c r="E9" s="199"/>
      <c r="F9" s="199">
        <v>1.9268217542252393</v>
      </c>
      <c r="G9" s="199"/>
      <c r="H9" s="199" t="s">
        <v>60</v>
      </c>
      <c r="I9" s="199"/>
      <c r="J9" s="199" t="s">
        <v>60</v>
      </c>
      <c r="K9" s="199"/>
      <c r="L9" s="199" t="s">
        <v>60</v>
      </c>
      <c r="M9" s="102"/>
    </row>
    <row r="10" spans="1:12" ht="13.5" customHeight="1">
      <c r="A10" s="239" t="s">
        <v>62</v>
      </c>
      <c r="B10" s="335">
        <v>-0.46423236134141344</v>
      </c>
      <c r="C10" s="328"/>
      <c r="D10" s="335">
        <v>-0.4251719729640515</v>
      </c>
      <c r="E10" s="335"/>
      <c r="F10" s="335">
        <v>-0.47356643596162984</v>
      </c>
      <c r="G10" s="328"/>
      <c r="H10" s="335">
        <v>-0.46047545052024846</v>
      </c>
      <c r="I10" s="328"/>
      <c r="J10" s="335">
        <v>-0.510684329753545</v>
      </c>
      <c r="K10" s="335"/>
      <c r="L10" s="335">
        <v>-0.37489746407267177</v>
      </c>
    </row>
    <row r="11" spans="1:12" ht="7.5" customHeight="1">
      <c r="A11" s="20"/>
      <c r="B11" s="237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2.75" customHeight="1" hidden="1">
      <c r="A12" s="13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12" customHeight="1">
      <c r="A13" s="47" t="s">
        <v>75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46.5" customHeight="1">
      <c r="A14" s="279" t="s">
        <v>117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</row>
    <row r="15" spans="1:13" ht="24" customHeight="1">
      <c r="A15" s="274" t="s">
        <v>101</v>
      </c>
      <c r="B15" s="274"/>
      <c r="C15" s="274"/>
      <c r="D15" s="274"/>
      <c r="E15" s="274"/>
      <c r="F15" s="274"/>
      <c r="G15" s="274"/>
      <c r="H15" s="274"/>
      <c r="I15" s="274"/>
      <c r="J15" s="274"/>
      <c r="K15" s="274"/>
      <c r="L15" s="274"/>
      <c r="M15" s="65"/>
    </row>
    <row r="16" spans="1:13" ht="90" customHeight="1">
      <c r="A16" s="75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90"/>
    </row>
    <row r="17" spans="1:12" ht="30" customHeight="1">
      <c r="A17" s="309" t="s">
        <v>6</v>
      </c>
      <c r="B17" s="309"/>
      <c r="C17" s="309"/>
      <c r="D17" s="309"/>
      <c r="E17" s="309"/>
      <c r="F17" s="309"/>
      <c r="G17" s="309"/>
      <c r="H17" s="309"/>
      <c r="I17" s="309"/>
      <c r="J17" s="309"/>
      <c r="K17" s="103"/>
      <c r="L17" s="103"/>
    </row>
    <row r="18" spans="1:12" ht="15.75" customHeight="1">
      <c r="A18" s="83"/>
      <c r="B18" s="53">
        <v>44470</v>
      </c>
      <c r="C18" s="49" t="s">
        <v>29</v>
      </c>
      <c r="D18" s="53">
        <v>44501</v>
      </c>
      <c r="E18" s="49"/>
      <c r="F18" s="53">
        <v>44531</v>
      </c>
      <c r="G18" s="49"/>
      <c r="H18" s="53">
        <v>44562</v>
      </c>
      <c r="I18" s="49" t="s">
        <v>29</v>
      </c>
      <c r="J18" s="53">
        <v>44593</v>
      </c>
      <c r="K18" s="49"/>
      <c r="L18" s="53">
        <v>44621</v>
      </c>
    </row>
    <row r="19" spans="1:12" ht="7.5" customHeight="1">
      <c r="A19" s="76"/>
      <c r="B19" s="127"/>
      <c r="C19" s="73"/>
      <c r="D19" s="127"/>
      <c r="E19" s="73"/>
      <c r="F19" s="127"/>
      <c r="G19" s="73"/>
      <c r="H19" s="127"/>
      <c r="I19" s="73"/>
      <c r="J19" s="127"/>
      <c r="K19" s="73"/>
      <c r="L19" s="127"/>
    </row>
    <row r="20" spans="1:12" ht="13.5" customHeight="1">
      <c r="A20" s="166" t="s">
        <v>55</v>
      </c>
      <c r="B20" s="167" t="s">
        <v>60</v>
      </c>
      <c r="C20" s="168" t="e">
        <v>#DIV/0!</v>
      </c>
      <c r="D20" s="167" t="s">
        <v>60</v>
      </c>
      <c r="E20" s="168" t="e">
        <v>#DIV/0!</v>
      </c>
      <c r="F20" s="167" t="s">
        <v>60</v>
      </c>
      <c r="G20" s="168"/>
      <c r="H20" s="167" t="s">
        <v>60</v>
      </c>
      <c r="I20" s="168" t="e">
        <v>#DIV/0!</v>
      </c>
      <c r="J20" s="167" t="s">
        <v>60</v>
      </c>
      <c r="K20" s="168" t="e">
        <v>#DIV/0!</v>
      </c>
      <c r="L20" s="167" t="s">
        <v>60</v>
      </c>
    </row>
    <row r="21" spans="1:12" ht="13.5" customHeight="1">
      <c r="A21" s="154" t="s">
        <v>56</v>
      </c>
      <c r="B21" s="170" t="s">
        <v>60</v>
      </c>
      <c r="C21" s="171"/>
      <c r="D21" s="170" t="s">
        <v>60</v>
      </c>
      <c r="E21" s="171">
        <v>0</v>
      </c>
      <c r="F21" s="170">
        <v>-0.6485701748693007</v>
      </c>
      <c r="G21" s="171"/>
      <c r="H21" s="170" t="s">
        <v>60</v>
      </c>
      <c r="I21" s="171"/>
      <c r="J21" s="170" t="s">
        <v>60</v>
      </c>
      <c r="K21" s="171">
        <v>0</v>
      </c>
      <c r="L21" s="170">
        <v>-0.43021141064562</v>
      </c>
    </row>
    <row r="22" spans="1:12" ht="13.5" customHeight="1">
      <c r="A22" s="154" t="s">
        <v>57</v>
      </c>
      <c r="B22" s="170">
        <v>-0.5022465775391762</v>
      </c>
      <c r="C22" s="171">
        <v>-1.6760548154690647</v>
      </c>
      <c r="D22" s="170">
        <v>-0.5092612825181695</v>
      </c>
      <c r="E22" s="171">
        <v>-2.926266482529898</v>
      </c>
      <c r="F22" s="170">
        <v>-0.5197972858533476</v>
      </c>
      <c r="G22" s="171"/>
      <c r="H22" s="170">
        <v>-0.487009293249426</v>
      </c>
      <c r="I22" s="171">
        <v>-4.9781542358032205</v>
      </c>
      <c r="J22" s="170">
        <v>-0.46373886263219555</v>
      </c>
      <c r="K22" s="171">
        <v>-1.2257854681105387</v>
      </c>
      <c r="L22" s="170">
        <v>-0.26261575894205713</v>
      </c>
    </row>
    <row r="23" spans="1:12" ht="13.5" customHeight="1">
      <c r="A23" s="154" t="s">
        <v>33</v>
      </c>
      <c r="B23" s="170" t="s">
        <v>60</v>
      </c>
      <c r="C23" s="171" t="e">
        <v>#DIV/0!</v>
      </c>
      <c r="D23" s="170" t="s">
        <v>60</v>
      </c>
      <c r="E23" s="171" t="e">
        <v>#DIV/0!</v>
      </c>
      <c r="F23" s="170" t="s">
        <v>60</v>
      </c>
      <c r="G23" s="171"/>
      <c r="H23" s="170" t="s">
        <v>60</v>
      </c>
      <c r="I23" s="171" t="e">
        <v>#DIV/0!</v>
      </c>
      <c r="J23" s="170" t="s">
        <v>60</v>
      </c>
      <c r="K23" s="171" t="e">
        <v>#DIV/0!</v>
      </c>
      <c r="L23" s="170" t="s">
        <v>60</v>
      </c>
    </row>
    <row r="24" spans="1:240" ht="13.5" customHeight="1">
      <c r="A24" s="239" t="s">
        <v>62</v>
      </c>
      <c r="B24" s="235">
        <v>-0.5022465775391762</v>
      </c>
      <c r="C24" s="143"/>
      <c r="D24" s="202">
        <v>-0.5092612825181695</v>
      </c>
      <c r="E24" s="202"/>
      <c r="F24" s="235">
        <v>-0.5234332262490922</v>
      </c>
      <c r="G24" s="143"/>
      <c r="H24" s="202">
        <v>-0.487009293249426</v>
      </c>
      <c r="I24" s="202"/>
      <c r="J24" s="202">
        <v>-0.46373886263219555</v>
      </c>
      <c r="K24" s="202"/>
      <c r="L24" s="202">
        <v>-0.26371949348374335</v>
      </c>
      <c r="N24" s="104"/>
      <c r="O24" s="1"/>
      <c r="P24" s="1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</row>
    <row r="25" spans="1:240" ht="7.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</row>
    <row r="26" spans="1:12" ht="12.75" customHeight="1">
      <c r="A26" s="47" t="s">
        <v>75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4"/>
    </row>
    <row r="27" spans="1:12" ht="45.75" customHeight="1">
      <c r="A27" s="279" t="s">
        <v>117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79"/>
      <c r="L27" s="279"/>
    </row>
    <row r="28" spans="1:12" ht="24" customHeight="1">
      <c r="A28" s="274" t="s">
        <v>101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</row>
    <row r="29" spans="2:11" ht="11.25">
      <c r="B29" s="88"/>
      <c r="C29" s="84"/>
      <c r="D29" s="88"/>
      <c r="E29" s="84"/>
      <c r="F29" s="88"/>
      <c r="G29" s="84"/>
      <c r="H29" s="88"/>
      <c r="I29" s="84"/>
      <c r="J29" s="88"/>
      <c r="K29" s="84"/>
    </row>
  </sheetData>
  <sheetProtection/>
  <mergeCells count="8">
    <mergeCell ref="A28:L28"/>
    <mergeCell ref="A27:L27"/>
    <mergeCell ref="A2:F2"/>
    <mergeCell ref="A17:J17"/>
    <mergeCell ref="A3:A4"/>
    <mergeCell ref="B3:B4"/>
    <mergeCell ref="A14:L14"/>
    <mergeCell ref="A15:L15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&amp;"Verdana,Normal"&amp;7 &amp;R&amp;"Myriad Pro,Normal"&amp;8Tipos de interés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46"/>
  <dimension ref="A2:M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7109375" style="66" customWidth="1"/>
    <col min="2" max="2" width="8.8515625" style="66" customWidth="1"/>
    <col min="3" max="3" width="0.2890625" style="66" customWidth="1"/>
    <col min="4" max="4" width="8.8515625" style="66" customWidth="1"/>
    <col min="5" max="5" width="0.2890625" style="66" customWidth="1"/>
    <col min="6" max="6" width="8.8515625" style="66" customWidth="1"/>
    <col min="7" max="7" width="0.2890625" style="66" customWidth="1"/>
    <col min="8" max="8" width="8.8515625" style="66" customWidth="1"/>
    <col min="9" max="9" width="0.2890625" style="66" customWidth="1"/>
    <col min="10" max="10" width="8.8515625" style="66" customWidth="1"/>
    <col min="11" max="11" width="0.2890625" style="66" customWidth="1"/>
    <col min="12" max="12" width="8.8515625" style="66" customWidth="1"/>
    <col min="13" max="13" width="0.2890625" style="66" customWidth="1"/>
    <col min="14" max="16384" width="11.421875" style="66" customWidth="1"/>
  </cols>
  <sheetData>
    <row r="1" ht="45" customHeight="1"/>
    <row r="2" spans="1:13" ht="30" customHeight="1">
      <c r="A2" s="282" t="s">
        <v>7</v>
      </c>
      <c r="B2" s="282"/>
      <c r="C2" s="282"/>
      <c r="D2" s="282"/>
      <c r="E2" s="282"/>
      <c r="F2" s="52"/>
      <c r="G2" s="42"/>
      <c r="H2" s="42"/>
      <c r="I2" s="42"/>
      <c r="J2" s="42"/>
      <c r="K2" s="194"/>
      <c r="L2" s="251" t="s">
        <v>51</v>
      </c>
      <c r="M2" s="163"/>
    </row>
    <row r="3" spans="1:13" ht="15.75" customHeight="1">
      <c r="A3" s="285"/>
      <c r="B3" s="329" t="str">
        <f>'[4]3.1'!B3:B4</f>
        <v>Total año 2021</v>
      </c>
      <c r="C3" s="240"/>
      <c r="D3" s="206">
        <v>2021</v>
      </c>
      <c r="E3" s="206"/>
      <c r="F3" s="265"/>
      <c r="G3" s="265"/>
      <c r="H3" s="206"/>
      <c r="I3" s="265"/>
      <c r="J3" s="206"/>
      <c r="K3" s="2"/>
      <c r="L3" s="206">
        <v>2022</v>
      </c>
      <c r="M3" s="8"/>
    </row>
    <row r="4" spans="1:13" ht="15.75" customHeight="1">
      <c r="A4" s="286"/>
      <c r="B4" s="330"/>
      <c r="C4" s="10"/>
      <c r="D4" s="206" t="s">
        <v>27</v>
      </c>
      <c r="E4" s="206"/>
      <c r="F4" s="206" t="s">
        <v>28</v>
      </c>
      <c r="G4" s="206"/>
      <c r="H4" s="206" t="s">
        <v>26</v>
      </c>
      <c r="I4" s="206"/>
      <c r="J4" s="206" t="s">
        <v>25</v>
      </c>
      <c r="K4" s="2"/>
      <c r="L4" s="206" t="s">
        <v>27</v>
      </c>
      <c r="M4" s="8"/>
    </row>
    <row r="5" spans="1:13" ht="7.5" customHeight="1">
      <c r="A5" s="13"/>
      <c r="B5" s="332"/>
      <c r="C5" s="323"/>
      <c r="D5" s="18"/>
      <c r="E5" s="323"/>
      <c r="F5" s="323"/>
      <c r="G5" s="323"/>
      <c r="H5" s="323"/>
      <c r="I5" s="323"/>
      <c r="J5" s="323"/>
      <c r="K5" s="323"/>
      <c r="L5" s="323"/>
      <c r="M5" s="13"/>
    </row>
    <row r="6" spans="1:13" ht="13.5" customHeight="1">
      <c r="A6" s="13" t="s">
        <v>30</v>
      </c>
      <c r="B6" s="334">
        <v>-0.46423236134141366</v>
      </c>
      <c r="C6" s="29">
        <v>4.118432003694787</v>
      </c>
      <c r="D6" s="334">
        <v>-0.42517197296405146</v>
      </c>
      <c r="E6" s="29"/>
      <c r="F6" s="334">
        <v>-0.47356643596162984</v>
      </c>
      <c r="G6" s="29"/>
      <c r="H6" s="334">
        <v>-0.46047545052024846</v>
      </c>
      <c r="I6" s="29"/>
      <c r="J6" s="334">
        <v>-0.510684329753545</v>
      </c>
      <c r="K6" s="29"/>
      <c r="L6" s="334">
        <v>-0.3748974640726719</v>
      </c>
      <c r="M6" s="48"/>
    </row>
    <row r="7" spans="1:13" ht="13.5" customHeight="1">
      <c r="A7" s="139" t="s">
        <v>31</v>
      </c>
      <c r="B7" s="199">
        <v>-0.46800398843843993</v>
      </c>
      <c r="C7" s="201">
        <v>4.468639132957576</v>
      </c>
      <c r="D7" s="199">
        <v>0.011674028675837314</v>
      </c>
      <c r="E7" s="201"/>
      <c r="F7" s="199">
        <v>-0.47652362762757977</v>
      </c>
      <c r="G7" s="201"/>
      <c r="H7" s="199">
        <v>-0.46798524876353736</v>
      </c>
      <c r="I7" s="201"/>
      <c r="J7" s="199">
        <v>-0.49379498503644087</v>
      </c>
      <c r="K7" s="201"/>
      <c r="L7" s="199">
        <v>-0.438849819130111</v>
      </c>
      <c r="M7" s="48"/>
    </row>
    <row r="8" spans="1:13" ht="13.5" customHeight="1">
      <c r="A8" s="139" t="s">
        <v>32</v>
      </c>
      <c r="B8" s="199">
        <v>-0.005228383348265828</v>
      </c>
      <c r="C8" s="201">
        <v>4.503320163931288</v>
      </c>
      <c r="D8" s="199">
        <v>0.2837834458737481</v>
      </c>
      <c r="E8" s="201"/>
      <c r="F8" s="199">
        <v>-0.12920299224716592</v>
      </c>
      <c r="G8" s="201"/>
      <c r="H8" s="199">
        <v>0.0034171054304942506</v>
      </c>
      <c r="I8" s="201"/>
      <c r="J8" s="199">
        <v>-0.25108821510083107</v>
      </c>
      <c r="K8" s="201"/>
      <c r="L8" s="199">
        <v>-0.2969386847599683</v>
      </c>
      <c r="M8" s="48"/>
    </row>
    <row r="9" spans="1:13" ht="13.5" customHeight="1">
      <c r="A9" s="139" t="s">
        <v>59</v>
      </c>
      <c r="B9" s="199">
        <v>-0.22452819098369634</v>
      </c>
      <c r="C9" s="201">
        <v>4.477949352980651</v>
      </c>
      <c r="D9" s="199">
        <v>-0.26267831120885404</v>
      </c>
      <c r="E9" s="201"/>
      <c r="F9" s="199">
        <v>3.4076373853722997</v>
      </c>
      <c r="G9" s="201"/>
      <c r="H9" s="199">
        <v>-0.3500260185686388</v>
      </c>
      <c r="I9" s="201"/>
      <c r="J9" s="199" t="s">
        <v>60</v>
      </c>
      <c r="K9" s="201"/>
      <c r="L9" s="199">
        <v>0.1697499711217576</v>
      </c>
      <c r="M9" s="48"/>
    </row>
    <row r="10" spans="1:13" ht="13.5" customHeight="1">
      <c r="A10" s="11" t="s">
        <v>62</v>
      </c>
      <c r="B10" s="337">
        <v>-0.4287852480978147</v>
      </c>
      <c r="C10" s="335">
        <v>4.217364016103253</v>
      </c>
      <c r="D10" s="337">
        <v>-0.3979180139861369</v>
      </c>
      <c r="E10" s="335"/>
      <c r="F10" s="337">
        <v>-0.46141965015672265</v>
      </c>
      <c r="G10" s="335"/>
      <c r="H10" s="337">
        <v>-0.3738812367566848</v>
      </c>
      <c r="I10" s="335"/>
      <c r="J10" s="337">
        <v>-0.5024106356388676</v>
      </c>
      <c r="K10" s="335"/>
      <c r="L10" s="337">
        <v>-0.3833685693812373</v>
      </c>
      <c r="M10" s="200"/>
    </row>
    <row r="11" spans="1:13" s="65" customFormat="1" ht="7.5" customHeight="1">
      <c r="A11" s="20"/>
      <c r="B11" s="238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205"/>
    </row>
    <row r="12" spans="1:13" s="65" customFormat="1" ht="24" customHeight="1">
      <c r="A12" s="284" t="s">
        <v>100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05"/>
    </row>
    <row r="13" spans="2:13" ht="102.75" customHeight="1">
      <c r="B13" s="75"/>
      <c r="C13" s="65"/>
      <c r="D13" s="75"/>
      <c r="E13" s="65"/>
      <c r="F13" s="75"/>
      <c r="G13" s="65"/>
      <c r="H13" s="76"/>
      <c r="I13" s="65"/>
      <c r="J13" s="75"/>
      <c r="K13" s="65"/>
      <c r="L13" s="75"/>
      <c r="M13" s="75"/>
    </row>
    <row r="14" spans="1:13" ht="30" customHeight="1">
      <c r="A14" s="310" t="s">
        <v>8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196"/>
    </row>
    <row r="15" spans="1:13" ht="15.75" customHeight="1">
      <c r="A15" s="83"/>
      <c r="B15" s="53">
        <v>44470</v>
      </c>
      <c r="C15" s="49" t="s">
        <v>29</v>
      </c>
      <c r="D15" s="53">
        <v>44501</v>
      </c>
      <c r="E15" s="49"/>
      <c r="F15" s="53">
        <v>44531</v>
      </c>
      <c r="G15" s="49"/>
      <c r="H15" s="53">
        <v>44562</v>
      </c>
      <c r="I15" s="49" t="s">
        <v>29</v>
      </c>
      <c r="J15" s="53">
        <v>44593</v>
      </c>
      <c r="K15" s="49"/>
      <c r="L15" s="53">
        <v>44621</v>
      </c>
      <c r="M15" s="164"/>
    </row>
    <row r="16" spans="1:13" ht="7.5" customHeight="1">
      <c r="A16" s="76"/>
      <c r="B16" s="127"/>
      <c r="C16" s="73"/>
      <c r="D16" s="127"/>
      <c r="E16" s="73"/>
      <c r="F16" s="127"/>
      <c r="G16" s="73"/>
      <c r="H16" s="127"/>
      <c r="I16" s="73"/>
      <c r="J16" s="127"/>
      <c r="K16" s="73"/>
      <c r="L16" s="127"/>
      <c r="M16" s="127"/>
    </row>
    <row r="17" spans="1:13" ht="13.5" customHeight="1">
      <c r="A17" s="75" t="s">
        <v>30</v>
      </c>
      <c r="B17" s="88">
        <v>-0.5022465775391762</v>
      </c>
      <c r="C17" s="123">
        <v>-1.6760548154690647</v>
      </c>
      <c r="D17" s="88">
        <v>-0.5092612825181695</v>
      </c>
      <c r="E17" s="123">
        <v>-2.8238896060362335</v>
      </c>
      <c r="F17" s="88">
        <v>-0.5234332262490922</v>
      </c>
      <c r="G17" s="123"/>
      <c r="H17" s="88">
        <v>-0.487009293249426</v>
      </c>
      <c r="I17" s="123">
        <v>-4.9781542358032205</v>
      </c>
      <c r="J17" s="88">
        <v>-0.46373886263219555</v>
      </c>
      <c r="K17" s="123">
        <v>-1.2126163695464807</v>
      </c>
      <c r="L17" s="88">
        <v>-0.2637194934837434</v>
      </c>
      <c r="M17" s="88"/>
    </row>
    <row r="18" spans="1:13" ht="13.5" customHeight="1">
      <c r="A18" s="154" t="s">
        <v>31</v>
      </c>
      <c r="B18" s="170">
        <v>-0.488655817814441</v>
      </c>
      <c r="C18" s="171"/>
      <c r="D18" s="170">
        <v>-0.505822962563406</v>
      </c>
      <c r="E18" s="171">
        <v>-126.24983635032534</v>
      </c>
      <c r="F18" s="170">
        <v>-0.4795883064550477</v>
      </c>
      <c r="G18" s="171"/>
      <c r="H18" s="170">
        <v>-0.49474516104486355</v>
      </c>
      <c r="I18" s="171"/>
      <c r="J18" s="170">
        <v>-0.4510216811443101</v>
      </c>
      <c r="K18" s="171">
        <v>-74.76689835596864</v>
      </c>
      <c r="L18" s="170">
        <v>-0.05595063117385654</v>
      </c>
      <c r="M18" s="88"/>
    </row>
    <row r="19" spans="1:13" ht="13.5" customHeight="1">
      <c r="A19" s="154" t="s">
        <v>32</v>
      </c>
      <c r="B19" s="170">
        <v>-0.25155196740436203</v>
      </c>
      <c r="C19" s="171"/>
      <c r="D19" s="170">
        <v>-0.2504441146792602</v>
      </c>
      <c r="E19" s="171"/>
      <c r="F19" s="170" t="s">
        <v>60</v>
      </c>
      <c r="G19" s="171"/>
      <c r="H19" s="170" t="s">
        <v>60</v>
      </c>
      <c r="I19" s="171"/>
      <c r="J19" s="170">
        <v>-0.2504441146792602</v>
      </c>
      <c r="K19" s="171"/>
      <c r="L19" s="170">
        <v>-0.29801702809388503</v>
      </c>
      <c r="M19" s="88"/>
    </row>
    <row r="20" spans="1:13" ht="13.5" customHeight="1">
      <c r="A20" s="154" t="s">
        <v>59</v>
      </c>
      <c r="B20" s="170" t="s">
        <v>60</v>
      </c>
      <c r="C20" s="171"/>
      <c r="D20" s="170" t="s">
        <v>60</v>
      </c>
      <c r="E20" s="171"/>
      <c r="F20" s="170" t="s">
        <v>60</v>
      </c>
      <c r="G20" s="171"/>
      <c r="H20" s="170" t="s">
        <v>60</v>
      </c>
      <c r="I20" s="171"/>
      <c r="J20" s="170" t="s">
        <v>60</v>
      </c>
      <c r="K20" s="171"/>
      <c r="L20" s="170">
        <v>0.1697499711217576</v>
      </c>
      <c r="M20" s="88"/>
    </row>
    <row r="21" spans="1:13" ht="13.5" customHeight="1">
      <c r="A21" s="79" t="s">
        <v>62</v>
      </c>
      <c r="B21" s="124">
        <v>-0.49316104452711407</v>
      </c>
      <c r="C21" s="125"/>
      <c r="D21" s="124">
        <v>-0.507624952697368</v>
      </c>
      <c r="E21" s="125">
        <v>-4.74021707875779</v>
      </c>
      <c r="F21" s="124">
        <v>-0.5226928424542817</v>
      </c>
      <c r="G21" s="125"/>
      <c r="H21" s="124">
        <v>-0.4894028491405447</v>
      </c>
      <c r="I21" s="125"/>
      <c r="J21" s="124">
        <v>-0.4577615039057392</v>
      </c>
      <c r="K21" s="125">
        <v>-1.9471890956073399</v>
      </c>
      <c r="L21" s="124">
        <v>-0.24846035044467293</v>
      </c>
      <c r="M21" s="124"/>
    </row>
    <row r="22" spans="1:13" ht="7.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5"/>
    </row>
    <row r="23" spans="1:12" ht="24" customHeight="1">
      <c r="A23" s="284" t="s">
        <v>100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</row>
  </sheetData>
  <sheetProtection/>
  <mergeCells count="6">
    <mergeCell ref="A12:L12"/>
    <mergeCell ref="A23:L23"/>
    <mergeCell ref="A2:E2"/>
    <mergeCell ref="A3:A4"/>
    <mergeCell ref="A14:L14"/>
    <mergeCell ref="B3:B4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 &amp;"Verdana,Normal"&amp;7 &amp;R&amp;"Myriad Pro,Normal"&amp;8Tipos de interés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2:IV31"/>
  <sheetViews>
    <sheetView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8.8515625" style="2" customWidth="1"/>
    <col min="3" max="4" width="0.2890625" style="2" customWidth="1"/>
    <col min="5" max="5" width="8.8515625" style="2" customWidth="1"/>
    <col min="6" max="6" width="0.2890625" style="2" customWidth="1"/>
    <col min="7" max="7" width="8.8515625" style="2" customWidth="1"/>
    <col min="8" max="8" width="0.2890625" style="2" customWidth="1"/>
    <col min="9" max="9" width="8.8515625" style="2" customWidth="1"/>
    <col min="10" max="10" width="0.2890625" style="2" customWidth="1"/>
    <col min="11" max="11" width="8.8515625" style="2" customWidth="1"/>
    <col min="12" max="12" width="0.2890625" style="2" customWidth="1"/>
    <col min="13" max="13" width="8.28125" style="2" customWidth="1"/>
    <col min="14" max="16384" width="11.421875" style="3" customWidth="1"/>
  </cols>
  <sheetData>
    <row r="2" spans="1:9" ht="12.75" customHeight="1">
      <c r="A2" s="273" t="s">
        <v>76</v>
      </c>
      <c r="B2" s="273"/>
      <c r="C2" s="273"/>
      <c r="D2" s="273"/>
      <c r="E2" s="273"/>
      <c r="F2" s="273"/>
      <c r="G2" s="273"/>
      <c r="H2" s="273"/>
      <c r="I2" s="273"/>
    </row>
    <row r="3" spans="1:9" ht="11.25" customHeight="1">
      <c r="A3" s="273"/>
      <c r="B3" s="273"/>
      <c r="C3" s="273"/>
      <c r="D3" s="273"/>
      <c r="E3" s="273"/>
      <c r="F3" s="273"/>
      <c r="G3" s="273"/>
      <c r="H3" s="273"/>
      <c r="I3" s="273"/>
    </row>
    <row r="4" ht="24" customHeight="1"/>
    <row r="5" spans="1:13" ht="30" customHeight="1">
      <c r="A5" s="114" t="s">
        <v>67</v>
      </c>
      <c r="B5" s="42"/>
      <c r="C5" s="42"/>
      <c r="D5" s="5"/>
      <c r="E5" s="42"/>
      <c r="F5" s="42"/>
      <c r="G5" s="42"/>
      <c r="H5" s="42"/>
      <c r="I5" s="42"/>
      <c r="J5" s="42"/>
      <c r="K5" s="42"/>
      <c r="L5" s="251"/>
      <c r="M5" s="251" t="s">
        <v>42</v>
      </c>
    </row>
    <row r="6" spans="1:13" ht="15.75" customHeight="1">
      <c r="A6" s="275"/>
      <c r="B6" s="277" t="s">
        <v>137</v>
      </c>
      <c r="C6" s="315"/>
      <c r="D6" s="250"/>
      <c r="E6" s="206">
        <v>2021</v>
      </c>
      <c r="F6" s="206"/>
      <c r="G6" s="265"/>
      <c r="H6" s="265"/>
      <c r="I6" s="206"/>
      <c r="J6" s="265"/>
      <c r="K6" s="206"/>
      <c r="M6" s="206">
        <v>2022</v>
      </c>
    </row>
    <row r="7" spans="1:13" ht="15.75" customHeight="1">
      <c r="A7" s="276"/>
      <c r="B7" s="278"/>
      <c r="C7" s="10"/>
      <c r="D7" s="206"/>
      <c r="E7" s="206" t="s">
        <v>27</v>
      </c>
      <c r="F7" s="206"/>
      <c r="G7" s="206" t="s">
        <v>28</v>
      </c>
      <c r="H7" s="206"/>
      <c r="I7" s="206" t="s">
        <v>26</v>
      </c>
      <c r="J7" s="206"/>
      <c r="K7" s="206" t="s">
        <v>25</v>
      </c>
      <c r="M7" s="206" t="s">
        <v>27</v>
      </c>
    </row>
    <row r="8" spans="1:13" ht="7.5" customHeight="1">
      <c r="A8" s="11"/>
      <c r="B8" s="266"/>
      <c r="C8" s="316"/>
      <c r="D8" s="317"/>
      <c r="E8" s="317"/>
      <c r="F8" s="317"/>
      <c r="G8" s="317"/>
      <c r="H8" s="317"/>
      <c r="I8" s="317"/>
      <c r="J8" s="317"/>
      <c r="K8" s="317"/>
      <c r="L8" s="317"/>
      <c r="M8" s="317"/>
    </row>
    <row r="9" spans="1:13" ht="13.5" customHeight="1">
      <c r="A9" s="13" t="s">
        <v>13</v>
      </c>
      <c r="B9" s="318">
        <v>1</v>
      </c>
      <c r="C9" s="319"/>
      <c r="D9" s="319"/>
      <c r="E9" s="320">
        <v>1</v>
      </c>
      <c r="F9" s="319"/>
      <c r="G9" s="320">
        <v>1</v>
      </c>
      <c r="H9" s="319"/>
      <c r="I9" s="320">
        <v>1</v>
      </c>
      <c r="J9" s="320"/>
      <c r="K9" s="320">
        <v>1</v>
      </c>
      <c r="L9" s="319"/>
      <c r="M9" s="320">
        <f>'[4]1.3'!Q11</f>
        <v>1</v>
      </c>
    </row>
    <row r="10" spans="1:13" ht="13.5" customHeight="1">
      <c r="A10" s="139" t="s">
        <v>14</v>
      </c>
      <c r="B10" s="267">
        <v>0</v>
      </c>
      <c r="C10" s="191"/>
      <c r="D10" s="191"/>
      <c r="E10" s="190">
        <v>0</v>
      </c>
      <c r="F10" s="191"/>
      <c r="G10" s="190">
        <v>0</v>
      </c>
      <c r="H10" s="191"/>
      <c r="I10" s="190">
        <v>0</v>
      </c>
      <c r="J10" s="190"/>
      <c r="K10" s="190">
        <v>0</v>
      </c>
      <c r="L10" s="191"/>
      <c r="M10" s="190">
        <v>0</v>
      </c>
    </row>
    <row r="11" spans="1:13" ht="13.5" customHeight="1">
      <c r="A11" s="139" t="s">
        <v>15</v>
      </c>
      <c r="B11" s="267">
        <v>0</v>
      </c>
      <c r="C11" s="191"/>
      <c r="D11" s="191"/>
      <c r="E11" s="190">
        <v>0</v>
      </c>
      <c r="F11" s="191"/>
      <c r="G11" s="190">
        <v>0</v>
      </c>
      <c r="H11" s="191"/>
      <c r="I11" s="190">
        <v>0</v>
      </c>
      <c r="J11" s="190"/>
      <c r="K11" s="190">
        <v>0</v>
      </c>
      <c r="L11" s="191"/>
      <c r="M11" s="190">
        <v>0</v>
      </c>
    </row>
    <row r="12" spans="1:13" ht="13.5" customHeight="1">
      <c r="A12" s="139" t="s">
        <v>16</v>
      </c>
      <c r="B12" s="267">
        <v>0</v>
      </c>
      <c r="C12" s="191"/>
      <c r="D12" s="191"/>
      <c r="E12" s="190">
        <v>0</v>
      </c>
      <c r="F12" s="191"/>
      <c r="G12" s="190">
        <v>0</v>
      </c>
      <c r="H12" s="191"/>
      <c r="I12" s="190">
        <v>0</v>
      </c>
      <c r="J12" s="190"/>
      <c r="K12" s="190">
        <v>0</v>
      </c>
      <c r="L12" s="191"/>
      <c r="M12" s="190">
        <v>0</v>
      </c>
    </row>
    <row r="13" spans="1:13" ht="13.5" customHeight="1">
      <c r="A13" s="139" t="s">
        <v>17</v>
      </c>
      <c r="B13" s="267">
        <v>0</v>
      </c>
      <c r="C13" s="191"/>
      <c r="D13" s="191"/>
      <c r="E13" s="190">
        <v>0</v>
      </c>
      <c r="F13" s="191"/>
      <c r="G13" s="190">
        <v>0</v>
      </c>
      <c r="H13" s="191"/>
      <c r="I13" s="190">
        <v>0</v>
      </c>
      <c r="J13" s="190"/>
      <c r="K13" s="190">
        <v>0</v>
      </c>
      <c r="L13" s="191"/>
      <c r="M13" s="190">
        <v>0</v>
      </c>
    </row>
    <row r="14" spans="1:13" ht="13.5" customHeight="1">
      <c r="A14" s="139" t="s">
        <v>18</v>
      </c>
      <c r="B14" s="267">
        <v>2</v>
      </c>
      <c r="C14" s="191"/>
      <c r="D14" s="191"/>
      <c r="E14" s="190">
        <v>2</v>
      </c>
      <c r="F14" s="191"/>
      <c r="G14" s="190">
        <v>2</v>
      </c>
      <c r="H14" s="191"/>
      <c r="I14" s="190">
        <v>2</v>
      </c>
      <c r="J14" s="190"/>
      <c r="K14" s="190">
        <v>2</v>
      </c>
      <c r="L14" s="191"/>
      <c r="M14" s="190">
        <f>'[4]1.3'!Q12</f>
        <v>1</v>
      </c>
    </row>
    <row r="15" spans="1:13" ht="23.25" customHeight="1">
      <c r="A15" s="139" t="s">
        <v>52</v>
      </c>
      <c r="B15" s="267">
        <v>9</v>
      </c>
      <c r="C15" s="191"/>
      <c r="D15" s="190"/>
      <c r="E15" s="190">
        <v>8</v>
      </c>
      <c r="F15" s="191"/>
      <c r="G15" s="190">
        <v>8</v>
      </c>
      <c r="H15" s="191"/>
      <c r="I15" s="190">
        <v>5</v>
      </c>
      <c r="J15" s="190"/>
      <c r="K15" s="190">
        <v>5</v>
      </c>
      <c r="L15" s="191"/>
      <c r="M15" s="190">
        <f>M16+M17+M18+M19</f>
        <v>5</v>
      </c>
    </row>
    <row r="16" spans="1:13" ht="13.5" customHeight="1">
      <c r="A16" s="139" t="s">
        <v>19</v>
      </c>
      <c r="B16" s="267">
        <v>7</v>
      </c>
      <c r="C16" s="191"/>
      <c r="D16" s="190"/>
      <c r="E16" s="190">
        <v>6</v>
      </c>
      <c r="F16" s="191"/>
      <c r="G16" s="190">
        <v>6</v>
      </c>
      <c r="H16" s="191"/>
      <c r="I16" s="190">
        <v>4</v>
      </c>
      <c r="J16" s="190"/>
      <c r="K16" s="190">
        <v>4</v>
      </c>
      <c r="L16" s="191"/>
      <c r="M16" s="190">
        <f>'[4]1.3'!Q13</f>
        <v>4</v>
      </c>
    </row>
    <row r="17" spans="1:13" ht="13.5" customHeight="1">
      <c r="A17" s="139" t="s">
        <v>84</v>
      </c>
      <c r="B17" s="267">
        <v>0</v>
      </c>
      <c r="C17" s="191"/>
      <c r="D17" s="190"/>
      <c r="E17" s="190">
        <v>0</v>
      </c>
      <c r="F17" s="191"/>
      <c r="G17" s="190">
        <v>0</v>
      </c>
      <c r="H17" s="191"/>
      <c r="I17" s="190">
        <v>0</v>
      </c>
      <c r="J17" s="190"/>
      <c r="K17" s="190">
        <v>0</v>
      </c>
      <c r="L17" s="191"/>
      <c r="M17" s="190">
        <f>'[4]1.3'!Q14</f>
        <v>0</v>
      </c>
    </row>
    <row r="18" spans="1:13" ht="13.5" customHeight="1">
      <c r="A18" s="139" t="s">
        <v>86</v>
      </c>
      <c r="B18" s="267">
        <v>0</v>
      </c>
      <c r="C18" s="191"/>
      <c r="D18" s="190"/>
      <c r="E18" s="190">
        <v>0</v>
      </c>
      <c r="F18" s="191"/>
      <c r="G18" s="190">
        <v>0</v>
      </c>
      <c r="H18" s="191"/>
      <c r="I18" s="190">
        <v>0</v>
      </c>
      <c r="J18" s="190"/>
      <c r="K18" s="190">
        <v>0</v>
      </c>
      <c r="L18" s="191"/>
      <c r="M18" s="190">
        <f>'[4]1.3'!Q15</f>
        <v>0</v>
      </c>
    </row>
    <row r="19" spans="1:13" ht="23.25" customHeight="1">
      <c r="A19" s="139" t="s">
        <v>99</v>
      </c>
      <c r="B19" s="267">
        <v>2</v>
      </c>
      <c r="C19" s="191"/>
      <c r="D19" s="190"/>
      <c r="E19" s="190">
        <v>2</v>
      </c>
      <c r="F19" s="191"/>
      <c r="G19" s="190">
        <v>2</v>
      </c>
      <c r="H19" s="191"/>
      <c r="I19" s="190">
        <v>1</v>
      </c>
      <c r="J19" s="190"/>
      <c r="K19" s="190">
        <v>1</v>
      </c>
      <c r="L19" s="191"/>
      <c r="M19" s="190">
        <f>'[4]1.3'!Q16</f>
        <v>1</v>
      </c>
    </row>
    <row r="20" spans="1:13" ht="13.5" customHeight="1">
      <c r="A20" s="139" t="s">
        <v>20</v>
      </c>
      <c r="B20" s="268">
        <v>0</v>
      </c>
      <c r="C20" s="191"/>
      <c r="D20" s="191"/>
      <c r="E20" s="191">
        <v>0</v>
      </c>
      <c r="F20" s="191"/>
      <c r="G20" s="191">
        <v>0</v>
      </c>
      <c r="H20" s="191"/>
      <c r="I20" s="191">
        <v>0</v>
      </c>
      <c r="J20" s="191"/>
      <c r="K20" s="191">
        <v>0</v>
      </c>
      <c r="L20" s="191"/>
      <c r="M20" s="191">
        <f>'[4]1.3'!Q17</f>
        <v>0</v>
      </c>
    </row>
    <row r="21" spans="1:13" ht="13.5" customHeight="1">
      <c r="A21" s="139" t="s">
        <v>21</v>
      </c>
      <c r="B21" s="268">
        <v>0</v>
      </c>
      <c r="C21" s="191"/>
      <c r="D21" s="191"/>
      <c r="E21" s="191">
        <v>0</v>
      </c>
      <c r="F21" s="191"/>
      <c r="G21" s="191">
        <v>0</v>
      </c>
      <c r="H21" s="191"/>
      <c r="I21" s="191">
        <v>0</v>
      </c>
      <c r="J21" s="191"/>
      <c r="K21" s="191">
        <v>0</v>
      </c>
      <c r="L21" s="191"/>
      <c r="M21" s="191">
        <v>0</v>
      </c>
    </row>
    <row r="22" spans="1:13" ht="23.25" customHeight="1">
      <c r="A22" s="139" t="s">
        <v>24</v>
      </c>
      <c r="B22" s="268">
        <v>0</v>
      </c>
      <c r="C22" s="191"/>
      <c r="D22" s="191"/>
      <c r="E22" s="191">
        <v>0</v>
      </c>
      <c r="F22" s="191"/>
      <c r="G22" s="191">
        <v>0</v>
      </c>
      <c r="H22" s="191"/>
      <c r="I22" s="191">
        <v>0</v>
      </c>
      <c r="J22" s="191"/>
      <c r="K22" s="191">
        <v>0</v>
      </c>
      <c r="L22" s="191"/>
      <c r="M22" s="191">
        <v>0</v>
      </c>
    </row>
    <row r="23" spans="1:13" ht="23.25" customHeight="1">
      <c r="A23" s="139" t="s">
        <v>65</v>
      </c>
      <c r="B23" s="268">
        <v>0</v>
      </c>
      <c r="C23" s="191"/>
      <c r="D23" s="191"/>
      <c r="E23" s="191">
        <v>0</v>
      </c>
      <c r="F23" s="191"/>
      <c r="G23" s="191">
        <v>0</v>
      </c>
      <c r="H23" s="191"/>
      <c r="I23" s="191">
        <v>0</v>
      </c>
      <c r="J23" s="191"/>
      <c r="K23" s="191">
        <v>0</v>
      </c>
      <c r="L23" s="191"/>
      <c r="M23" s="191">
        <v>0</v>
      </c>
    </row>
    <row r="24" spans="1:13" ht="23.25" customHeight="1">
      <c r="A24" s="139" t="s">
        <v>53</v>
      </c>
      <c r="B24" s="268">
        <v>0</v>
      </c>
      <c r="C24" s="191"/>
      <c r="D24" s="191"/>
      <c r="E24" s="191">
        <v>0</v>
      </c>
      <c r="F24" s="191"/>
      <c r="G24" s="191">
        <v>0</v>
      </c>
      <c r="H24" s="191"/>
      <c r="I24" s="191">
        <v>0</v>
      </c>
      <c r="J24" s="191"/>
      <c r="K24" s="191">
        <v>0</v>
      </c>
      <c r="L24" s="191"/>
      <c r="M24" s="191">
        <v>0</v>
      </c>
    </row>
    <row r="25" spans="1:13" ht="13.5" customHeight="1">
      <c r="A25" s="139" t="s">
        <v>22</v>
      </c>
      <c r="B25" s="268">
        <v>0</v>
      </c>
      <c r="C25" s="191"/>
      <c r="D25" s="191"/>
      <c r="E25" s="191">
        <v>0</v>
      </c>
      <c r="F25" s="191"/>
      <c r="G25" s="191">
        <v>0</v>
      </c>
      <c r="H25" s="191"/>
      <c r="I25" s="191">
        <v>0</v>
      </c>
      <c r="J25" s="191"/>
      <c r="K25" s="191">
        <v>0</v>
      </c>
      <c r="L25" s="191"/>
      <c r="M25" s="191">
        <v>0</v>
      </c>
    </row>
    <row r="26" spans="1:13" s="8" customFormat="1" ht="13.5" customHeight="1">
      <c r="A26" s="11" t="s">
        <v>23</v>
      </c>
      <c r="B26" s="321">
        <v>12</v>
      </c>
      <c r="C26" s="322"/>
      <c r="D26" s="322"/>
      <c r="E26" s="322">
        <v>11</v>
      </c>
      <c r="F26" s="322"/>
      <c r="G26" s="322">
        <v>11</v>
      </c>
      <c r="H26" s="322"/>
      <c r="I26" s="322">
        <v>8</v>
      </c>
      <c r="J26" s="322"/>
      <c r="K26" s="322">
        <v>8</v>
      </c>
      <c r="L26" s="322"/>
      <c r="M26" s="322">
        <f>'[4]1.3'!Q18</f>
        <v>7</v>
      </c>
    </row>
    <row r="27" spans="1:13" ht="7.5" customHeight="1">
      <c r="A27" s="14"/>
      <c r="B27" s="15"/>
      <c r="C27" s="10"/>
      <c r="D27" s="38"/>
      <c r="E27" s="37"/>
      <c r="F27" s="38"/>
      <c r="G27" s="37"/>
      <c r="H27" s="38"/>
      <c r="I27" s="39"/>
      <c r="J27" s="38"/>
      <c r="K27" s="37"/>
      <c r="L27" s="37"/>
      <c r="M27" s="37"/>
    </row>
    <row r="28" spans="1:12" ht="12.75" customHeight="1">
      <c r="A28" s="212" t="s">
        <v>75</v>
      </c>
      <c r="B28" s="213"/>
      <c r="C28" s="203"/>
      <c r="D28" s="214"/>
      <c r="E28" s="36"/>
      <c r="F28" s="214"/>
      <c r="G28" s="36"/>
      <c r="H28" s="214"/>
      <c r="I28" s="215"/>
      <c r="J28" s="214"/>
      <c r="K28" s="36"/>
      <c r="L28" s="36"/>
    </row>
    <row r="29" spans="1:256" ht="24" customHeight="1">
      <c r="A29" s="274" t="s">
        <v>136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  <c r="BA29" s="274"/>
      <c r="BB29" s="274"/>
      <c r="BC29" s="274"/>
      <c r="BD29" s="274"/>
      <c r="BE29" s="274"/>
      <c r="BF29" s="274"/>
      <c r="BG29" s="274"/>
      <c r="BH29" s="274"/>
      <c r="BI29" s="274"/>
      <c r="BJ29" s="274"/>
      <c r="BK29" s="274"/>
      <c r="BL29" s="274"/>
      <c r="BM29" s="274"/>
      <c r="BN29" s="274"/>
      <c r="BO29" s="274"/>
      <c r="BP29" s="274"/>
      <c r="BQ29" s="274"/>
      <c r="BR29" s="274"/>
      <c r="BS29" s="274"/>
      <c r="BT29" s="274"/>
      <c r="BU29" s="274"/>
      <c r="BV29" s="274"/>
      <c r="BW29" s="274"/>
      <c r="BX29" s="274"/>
      <c r="BY29" s="274"/>
      <c r="BZ29" s="274"/>
      <c r="CA29" s="274"/>
      <c r="CB29" s="274"/>
      <c r="CC29" s="274"/>
      <c r="CD29" s="274"/>
      <c r="CE29" s="274"/>
      <c r="CF29" s="274"/>
      <c r="CG29" s="274"/>
      <c r="CH29" s="274"/>
      <c r="CI29" s="274"/>
      <c r="CJ29" s="274"/>
      <c r="CK29" s="274"/>
      <c r="CL29" s="274"/>
      <c r="CM29" s="274"/>
      <c r="CN29" s="274"/>
      <c r="CO29" s="274"/>
      <c r="CP29" s="274"/>
      <c r="CQ29" s="274"/>
      <c r="CR29" s="274"/>
      <c r="CS29" s="274"/>
      <c r="CT29" s="274"/>
      <c r="CU29" s="274"/>
      <c r="CV29" s="274"/>
      <c r="CW29" s="274"/>
      <c r="CX29" s="274"/>
      <c r="CY29" s="274"/>
      <c r="CZ29" s="274"/>
      <c r="DA29" s="274"/>
      <c r="DB29" s="274"/>
      <c r="DC29" s="274"/>
      <c r="DD29" s="274"/>
      <c r="DE29" s="274"/>
      <c r="DF29" s="274"/>
      <c r="DG29" s="274"/>
      <c r="DH29" s="274"/>
      <c r="DI29" s="274"/>
      <c r="DJ29" s="274"/>
      <c r="DK29" s="274"/>
      <c r="DL29" s="274"/>
      <c r="DM29" s="274"/>
      <c r="DN29" s="274"/>
      <c r="DO29" s="274"/>
      <c r="DP29" s="274"/>
      <c r="DQ29" s="274"/>
      <c r="DR29" s="274"/>
      <c r="DS29" s="274"/>
      <c r="DT29" s="274"/>
      <c r="DU29" s="274"/>
      <c r="DV29" s="274"/>
      <c r="DW29" s="274"/>
      <c r="DX29" s="274"/>
      <c r="DY29" s="274"/>
      <c r="DZ29" s="274"/>
      <c r="EA29" s="274"/>
      <c r="EB29" s="274"/>
      <c r="EC29" s="274"/>
      <c r="ED29" s="274"/>
      <c r="EE29" s="274"/>
      <c r="EF29" s="274"/>
      <c r="EG29" s="274"/>
      <c r="EH29" s="274"/>
      <c r="EI29" s="274"/>
      <c r="EJ29" s="274"/>
      <c r="EK29" s="274"/>
      <c r="EL29" s="274"/>
      <c r="EM29" s="274"/>
      <c r="EN29" s="274"/>
      <c r="EO29" s="274"/>
      <c r="EP29" s="274"/>
      <c r="EQ29" s="274"/>
      <c r="ER29" s="274"/>
      <c r="ES29" s="274"/>
      <c r="ET29" s="274"/>
      <c r="EU29" s="274"/>
      <c r="EV29" s="274"/>
      <c r="EW29" s="274"/>
      <c r="EX29" s="274"/>
      <c r="EY29" s="274"/>
      <c r="EZ29" s="274"/>
      <c r="FA29" s="274"/>
      <c r="FB29" s="274"/>
      <c r="FC29" s="274"/>
      <c r="FD29" s="274"/>
      <c r="FE29" s="274"/>
      <c r="FF29" s="274"/>
      <c r="FG29" s="274"/>
      <c r="FH29" s="274"/>
      <c r="FI29" s="274"/>
      <c r="FJ29" s="274"/>
      <c r="FK29" s="274"/>
      <c r="FL29" s="274"/>
      <c r="FM29" s="274"/>
      <c r="FN29" s="274"/>
      <c r="FO29" s="274"/>
      <c r="FP29" s="274"/>
      <c r="FQ29" s="274"/>
      <c r="FR29" s="274"/>
      <c r="FS29" s="274"/>
      <c r="FT29" s="274"/>
      <c r="FU29" s="274"/>
      <c r="FV29" s="274"/>
      <c r="FW29" s="274"/>
      <c r="FX29" s="274"/>
      <c r="FY29" s="274"/>
      <c r="FZ29" s="274"/>
      <c r="GA29" s="274"/>
      <c r="GB29" s="274"/>
      <c r="GC29" s="274"/>
      <c r="GD29" s="274"/>
      <c r="GE29" s="274"/>
      <c r="GF29" s="274"/>
      <c r="GG29" s="274"/>
      <c r="GH29" s="274"/>
      <c r="GI29" s="274"/>
      <c r="GJ29" s="274"/>
      <c r="GK29" s="274"/>
      <c r="GL29" s="274"/>
      <c r="GM29" s="274"/>
      <c r="GN29" s="274"/>
      <c r="GO29" s="274"/>
      <c r="GP29" s="274"/>
      <c r="GQ29" s="274"/>
      <c r="GR29" s="274"/>
      <c r="GS29" s="274"/>
      <c r="GT29" s="274"/>
      <c r="GU29" s="274"/>
      <c r="GV29" s="274"/>
      <c r="GW29" s="274"/>
      <c r="GX29" s="274"/>
      <c r="GY29" s="274"/>
      <c r="GZ29" s="274"/>
      <c r="HA29" s="274"/>
      <c r="HB29" s="274"/>
      <c r="HC29" s="274"/>
      <c r="HD29" s="274"/>
      <c r="HE29" s="274"/>
      <c r="HF29" s="274"/>
      <c r="HG29" s="274"/>
      <c r="HH29" s="274"/>
      <c r="HI29" s="274"/>
      <c r="HJ29" s="274"/>
      <c r="HK29" s="274"/>
      <c r="HL29" s="274"/>
      <c r="HM29" s="274"/>
      <c r="HN29" s="274"/>
      <c r="HO29" s="274"/>
      <c r="HP29" s="274"/>
      <c r="HQ29" s="274"/>
      <c r="HR29" s="274"/>
      <c r="HS29" s="274"/>
      <c r="HT29" s="274"/>
      <c r="HU29" s="274"/>
      <c r="HV29" s="274"/>
      <c r="HW29" s="274"/>
      <c r="HX29" s="274"/>
      <c r="HY29" s="274"/>
      <c r="HZ29" s="274"/>
      <c r="IA29" s="274"/>
      <c r="IB29" s="274"/>
      <c r="IC29" s="274"/>
      <c r="ID29" s="274"/>
      <c r="IE29" s="274"/>
      <c r="IF29" s="274"/>
      <c r="IG29" s="274"/>
      <c r="IH29" s="274"/>
      <c r="II29" s="274"/>
      <c r="IJ29" s="274"/>
      <c r="IK29" s="274"/>
      <c r="IL29" s="274"/>
      <c r="IM29" s="274"/>
      <c r="IN29" s="274"/>
      <c r="IO29" s="274"/>
      <c r="IP29" s="274"/>
      <c r="IQ29" s="274"/>
      <c r="IR29" s="274"/>
      <c r="IS29" s="274"/>
      <c r="IT29" s="274"/>
      <c r="IU29" s="274"/>
      <c r="IV29" s="274"/>
    </row>
    <row r="30" spans="1:13" ht="24" customHeight="1">
      <c r="A30" s="274" t="s">
        <v>98</v>
      </c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6"/>
      <c r="M30" s="242"/>
    </row>
    <row r="31" spans="1:12" ht="12.75" customHeight="1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</sheetData>
  <sheetProtection/>
  <mergeCells count="28">
    <mergeCell ref="HM29:HW29"/>
    <mergeCell ref="HX29:IH29"/>
    <mergeCell ref="II29:IS29"/>
    <mergeCell ref="IT29:IV29"/>
    <mergeCell ref="EY29:FI29"/>
    <mergeCell ref="FJ29:FT29"/>
    <mergeCell ref="FU29:GE29"/>
    <mergeCell ref="GF29:GP29"/>
    <mergeCell ref="GQ29:HA29"/>
    <mergeCell ref="HB29:HL29"/>
    <mergeCell ref="CK29:CU29"/>
    <mergeCell ref="CV29:DF29"/>
    <mergeCell ref="DG29:DQ29"/>
    <mergeCell ref="DR29:EB29"/>
    <mergeCell ref="EC29:EM29"/>
    <mergeCell ref="EN29:EX29"/>
    <mergeCell ref="W29:AG29"/>
    <mergeCell ref="AH29:AR29"/>
    <mergeCell ref="AS29:BC29"/>
    <mergeCell ref="BD29:BN29"/>
    <mergeCell ref="BO29:BY29"/>
    <mergeCell ref="BZ29:CJ29"/>
    <mergeCell ref="A2:I3"/>
    <mergeCell ref="A30:K30"/>
    <mergeCell ref="A6:A7"/>
    <mergeCell ref="B6:B7"/>
    <mergeCell ref="A29:K29"/>
    <mergeCell ref="L29:V29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 
&amp;R&amp;"Myriad Pro,Normal"&amp;8Emisores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47"/>
  <dimension ref="A2:H3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0.7109375" style="66" customWidth="1"/>
    <col min="2" max="2" width="13.7109375" style="66" customWidth="1"/>
    <col min="3" max="3" width="0.2890625" style="66" customWidth="1"/>
    <col min="4" max="4" width="13.7109375" style="66" customWidth="1"/>
    <col min="5" max="5" width="0.2890625" style="66" customWidth="1"/>
    <col min="6" max="6" width="13.7109375" style="66" customWidth="1"/>
    <col min="7" max="7" width="0.2890625" style="66" customWidth="1"/>
    <col min="8" max="8" width="13.7109375" style="66" customWidth="1"/>
    <col min="9" max="16384" width="11.421875" style="66" customWidth="1"/>
  </cols>
  <sheetData>
    <row r="1" ht="45" customHeight="1"/>
    <row r="2" spans="1:8" ht="30" customHeight="1">
      <c r="A2" s="311" t="s">
        <v>9</v>
      </c>
      <c r="B2" s="311"/>
      <c r="C2" s="311"/>
      <c r="D2" s="311"/>
      <c r="E2" s="118"/>
      <c r="F2" s="302" t="s">
        <v>146</v>
      </c>
      <c r="G2" s="302"/>
      <c r="H2" s="302"/>
    </row>
    <row r="3" spans="1:8" ht="15.75" customHeight="1">
      <c r="A3" s="312"/>
      <c r="B3" s="306" t="s">
        <v>34</v>
      </c>
      <c r="C3" s="70"/>
      <c r="D3" s="306" t="s">
        <v>35</v>
      </c>
      <c r="E3" s="70"/>
      <c r="F3" s="306" t="s">
        <v>36</v>
      </c>
      <c r="G3" s="70"/>
      <c r="H3" s="306" t="s">
        <v>58</v>
      </c>
    </row>
    <row r="4" spans="1:8" ht="15.75" customHeight="1">
      <c r="A4" s="313"/>
      <c r="B4" s="307"/>
      <c r="C4" s="92"/>
      <c r="D4" s="307"/>
      <c r="E4" s="92"/>
      <c r="F4" s="307"/>
      <c r="G4" s="92"/>
      <c r="H4" s="307"/>
    </row>
    <row r="5" spans="1:8" ht="7.5" customHeight="1">
      <c r="A5" s="75"/>
      <c r="B5" s="100"/>
      <c r="C5" s="100"/>
      <c r="D5" s="128"/>
      <c r="E5" s="100"/>
      <c r="F5" s="129"/>
      <c r="G5" s="100"/>
      <c r="H5" s="100"/>
    </row>
    <row r="6" spans="1:8" ht="13.5" customHeight="1">
      <c r="A6" s="13" t="s">
        <v>13</v>
      </c>
      <c r="B6" s="88">
        <v>-0.39710556750338294</v>
      </c>
      <c r="C6" s="84"/>
      <c r="D6" s="88">
        <v>-0.47382100063689464</v>
      </c>
      <c r="E6" s="84"/>
      <c r="F6" s="88">
        <v>-0.3047887182584308</v>
      </c>
      <c r="G6" s="84" t="s">
        <v>60</v>
      </c>
      <c r="H6" s="88" t="s">
        <v>60</v>
      </c>
    </row>
    <row r="7" spans="1:8" ht="13.5" customHeight="1">
      <c r="A7" s="139" t="s">
        <v>14</v>
      </c>
      <c r="B7" s="178" t="s">
        <v>60</v>
      </c>
      <c r="C7" s="178"/>
      <c r="D7" s="178" t="s">
        <v>60</v>
      </c>
      <c r="E7" s="178"/>
      <c r="F7" s="178" t="s">
        <v>60</v>
      </c>
      <c r="G7" s="178" t="s">
        <v>60</v>
      </c>
      <c r="H7" s="178" t="s">
        <v>60</v>
      </c>
    </row>
    <row r="8" spans="1:8" ht="13.5" customHeight="1">
      <c r="A8" s="139" t="s">
        <v>15</v>
      </c>
      <c r="B8" s="178" t="s">
        <v>60</v>
      </c>
      <c r="C8" s="178"/>
      <c r="D8" s="178" t="s">
        <v>60</v>
      </c>
      <c r="E8" s="178"/>
      <c r="F8" s="178" t="s">
        <v>60</v>
      </c>
      <c r="G8" s="178" t="s">
        <v>60</v>
      </c>
      <c r="H8" s="178" t="s">
        <v>60</v>
      </c>
    </row>
    <row r="9" spans="1:8" ht="13.5" customHeight="1">
      <c r="A9" s="139" t="s">
        <v>16</v>
      </c>
      <c r="B9" s="178" t="s">
        <v>60</v>
      </c>
      <c r="C9" s="178"/>
      <c r="D9" s="178" t="s">
        <v>60</v>
      </c>
      <c r="E9" s="178"/>
      <c r="F9" s="178" t="s">
        <v>60</v>
      </c>
      <c r="G9" s="178" t="s">
        <v>60</v>
      </c>
      <c r="H9" s="178" t="s">
        <v>60</v>
      </c>
    </row>
    <row r="10" spans="1:8" ht="13.5" customHeight="1">
      <c r="A10" s="139" t="s">
        <v>17</v>
      </c>
      <c r="B10" s="178" t="s">
        <v>60</v>
      </c>
      <c r="C10" s="178"/>
      <c r="D10" s="178" t="s">
        <v>60</v>
      </c>
      <c r="E10" s="178"/>
      <c r="F10" s="170" t="s">
        <v>60</v>
      </c>
      <c r="G10" s="178" t="s">
        <v>60</v>
      </c>
      <c r="H10" s="178" t="s">
        <v>60</v>
      </c>
    </row>
    <row r="11" spans="1:8" ht="13.5" customHeight="1">
      <c r="A11" s="139" t="s">
        <v>18</v>
      </c>
      <c r="B11" s="170" t="s">
        <v>60</v>
      </c>
      <c r="C11" s="179"/>
      <c r="D11" s="170" t="s">
        <v>60</v>
      </c>
      <c r="E11" s="170" t="e">
        <v>#DIV/0!</v>
      </c>
      <c r="F11" s="170" t="s">
        <v>60</v>
      </c>
      <c r="G11" s="178" t="s">
        <v>60</v>
      </c>
      <c r="H11" s="170" t="s">
        <v>60</v>
      </c>
    </row>
    <row r="12" spans="1:8" ht="23.25" customHeight="1">
      <c r="A12" s="139" t="s">
        <v>52</v>
      </c>
      <c r="B12" s="170">
        <v>0.5598179543657301</v>
      </c>
      <c r="C12" s="179"/>
      <c r="D12" s="170">
        <v>0.0007285480111593545</v>
      </c>
      <c r="E12" s="179"/>
      <c r="F12" s="170">
        <v>-0.29629708006046185</v>
      </c>
      <c r="G12" s="179"/>
      <c r="H12" s="170">
        <v>0.1697499711217576</v>
      </c>
    </row>
    <row r="13" spans="1:8" ht="13.5" customHeight="1">
      <c r="A13" s="139" t="s">
        <v>19</v>
      </c>
      <c r="B13" s="170">
        <v>0.5598179543657301</v>
      </c>
      <c r="C13" s="179"/>
      <c r="D13" s="170">
        <v>0.0007285480111593545</v>
      </c>
      <c r="E13" s="179"/>
      <c r="F13" s="170">
        <v>-0.29629708006046185</v>
      </c>
      <c r="G13" s="179">
        <v>20.534642584738567</v>
      </c>
      <c r="H13" s="170">
        <v>0.1697499711217576</v>
      </c>
    </row>
    <row r="14" spans="1:8" ht="13.5" customHeight="1">
      <c r="A14" s="139" t="s">
        <v>84</v>
      </c>
      <c r="B14" s="170" t="s">
        <v>60</v>
      </c>
      <c r="C14" s="179"/>
      <c r="D14" s="170" t="s">
        <v>60</v>
      </c>
      <c r="E14" s="179"/>
      <c r="F14" s="170" t="s">
        <v>60</v>
      </c>
      <c r="G14" s="179"/>
      <c r="H14" s="170" t="s">
        <v>60</v>
      </c>
    </row>
    <row r="15" spans="1:8" ht="13.5" customHeight="1">
      <c r="A15" s="139" t="s">
        <v>86</v>
      </c>
      <c r="B15" s="170" t="s">
        <v>60</v>
      </c>
      <c r="C15" s="179"/>
      <c r="D15" s="170" t="s">
        <v>60</v>
      </c>
      <c r="E15" s="179"/>
      <c r="F15" s="170" t="s">
        <v>60</v>
      </c>
      <c r="G15" s="179"/>
      <c r="H15" s="170" t="s">
        <v>60</v>
      </c>
    </row>
    <row r="16" spans="1:8" ht="23.25" customHeight="1">
      <c r="A16" s="139" t="s">
        <v>85</v>
      </c>
      <c r="B16" s="170" t="s">
        <v>60</v>
      </c>
      <c r="C16" s="179"/>
      <c r="D16" s="170" t="s">
        <v>60</v>
      </c>
      <c r="E16" s="179"/>
      <c r="F16" s="170" t="s">
        <v>60</v>
      </c>
      <c r="G16" s="179" t="s">
        <v>60</v>
      </c>
      <c r="H16" s="170" t="s">
        <v>60</v>
      </c>
    </row>
    <row r="17" spans="1:8" ht="13.5" customHeight="1">
      <c r="A17" s="139" t="s">
        <v>20</v>
      </c>
      <c r="B17" s="170" t="s">
        <v>60</v>
      </c>
      <c r="C17" s="179"/>
      <c r="D17" s="170" t="s">
        <v>60</v>
      </c>
      <c r="E17" s="179"/>
      <c r="F17" s="170" t="s">
        <v>60</v>
      </c>
      <c r="G17" s="179"/>
      <c r="H17" s="170" t="s">
        <v>60</v>
      </c>
    </row>
    <row r="18" spans="1:8" ht="13.5" customHeight="1">
      <c r="A18" s="139" t="s">
        <v>21</v>
      </c>
      <c r="B18" s="178" t="s">
        <v>60</v>
      </c>
      <c r="C18" s="178"/>
      <c r="D18" s="178" t="s">
        <v>60</v>
      </c>
      <c r="E18" s="178"/>
      <c r="F18" s="178" t="s">
        <v>60</v>
      </c>
      <c r="G18" s="178"/>
      <c r="H18" s="178" t="s">
        <v>60</v>
      </c>
    </row>
    <row r="19" spans="1:8" ht="23.25" customHeight="1">
      <c r="A19" s="139" t="s">
        <v>24</v>
      </c>
      <c r="B19" s="178" t="s">
        <v>60</v>
      </c>
      <c r="C19" s="178"/>
      <c r="D19" s="178" t="s">
        <v>60</v>
      </c>
      <c r="E19" s="178"/>
      <c r="F19" s="178" t="s">
        <v>60</v>
      </c>
      <c r="G19" s="178"/>
      <c r="H19" s="178" t="s">
        <v>60</v>
      </c>
    </row>
    <row r="20" spans="1:8" ht="23.25" customHeight="1">
      <c r="A20" s="139" t="s">
        <v>65</v>
      </c>
      <c r="B20" s="178" t="s">
        <v>60</v>
      </c>
      <c r="C20" s="178"/>
      <c r="D20" s="178" t="s">
        <v>60</v>
      </c>
      <c r="E20" s="178"/>
      <c r="F20" s="178" t="s">
        <v>60</v>
      </c>
      <c r="G20" s="178"/>
      <c r="H20" s="178" t="s">
        <v>60</v>
      </c>
    </row>
    <row r="21" spans="1:8" ht="23.25" customHeight="1">
      <c r="A21" s="139" t="s">
        <v>53</v>
      </c>
      <c r="B21" s="178" t="s">
        <v>60</v>
      </c>
      <c r="C21" s="178"/>
      <c r="D21" s="178" t="s">
        <v>60</v>
      </c>
      <c r="E21" s="178"/>
      <c r="F21" s="178" t="s">
        <v>60</v>
      </c>
      <c r="G21" s="178"/>
      <c r="H21" s="178" t="s">
        <v>60</v>
      </c>
    </row>
    <row r="22" spans="1:8" ht="13.5" customHeight="1">
      <c r="A22" s="139" t="s">
        <v>22</v>
      </c>
      <c r="B22" s="178" t="s">
        <v>60</v>
      </c>
      <c r="C22" s="178"/>
      <c r="D22" s="178" t="s">
        <v>60</v>
      </c>
      <c r="E22" s="178"/>
      <c r="F22" s="178" t="s">
        <v>60</v>
      </c>
      <c r="G22" s="178"/>
      <c r="H22" s="178" t="s">
        <v>60</v>
      </c>
    </row>
    <row r="23" spans="1:8" s="65" customFormat="1" ht="13.5" customHeight="1">
      <c r="A23" s="11" t="s">
        <v>23</v>
      </c>
      <c r="B23" s="124">
        <v>-0.374897464072672</v>
      </c>
      <c r="C23" s="126"/>
      <c r="D23" s="124">
        <v>-0.43884981913011095</v>
      </c>
      <c r="E23" s="126"/>
      <c r="F23" s="124">
        <v>-0.2969386847599684</v>
      </c>
      <c r="G23" s="126">
        <v>22.212995064079685</v>
      </c>
      <c r="H23" s="124">
        <v>0.1697499711217576</v>
      </c>
    </row>
    <row r="24" spans="1:8" ht="7.5" customHeight="1">
      <c r="A24" s="81"/>
      <c r="B24" s="81"/>
      <c r="C24" s="64"/>
      <c r="D24" s="82"/>
      <c r="E24" s="64"/>
      <c r="F24" s="82"/>
      <c r="G24" s="64"/>
      <c r="H24" s="82"/>
    </row>
    <row r="25" spans="1:8" ht="24" customHeight="1">
      <c r="A25" s="284" t="s">
        <v>100</v>
      </c>
      <c r="B25" s="284"/>
      <c r="C25" s="284"/>
      <c r="D25" s="284"/>
      <c r="E25" s="284"/>
      <c r="F25" s="284"/>
      <c r="G25" s="284"/>
      <c r="H25" s="284"/>
    </row>
    <row r="26" spans="2:8" ht="11.25">
      <c r="B26" s="75"/>
      <c r="C26" s="65"/>
      <c r="D26" s="75"/>
      <c r="E26" s="65"/>
      <c r="F26" s="75"/>
      <c r="G26" s="65"/>
      <c r="H26" s="75"/>
    </row>
    <row r="27" spans="2:8" ht="11.25">
      <c r="B27" s="75"/>
      <c r="C27" s="65"/>
      <c r="D27" s="75"/>
      <c r="E27" s="65"/>
      <c r="F27" s="75"/>
      <c r="G27" s="65"/>
      <c r="H27" s="75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</sheetData>
  <sheetProtection/>
  <mergeCells count="8">
    <mergeCell ref="A25:H25"/>
    <mergeCell ref="A2:D2"/>
    <mergeCell ref="F2:H2"/>
    <mergeCell ref="H3:H4"/>
    <mergeCell ref="A3:A4"/>
    <mergeCell ref="B3:B4"/>
    <mergeCell ref="D3:D4"/>
    <mergeCell ref="F3:F4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
  &amp;R&amp;"Myriad Pro,Normal"&amp;8Tipos de interés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48"/>
  <dimension ref="A2:T35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0.7109375" style="104" customWidth="1"/>
    <col min="2" max="2" width="13.7109375" style="104" customWidth="1"/>
    <col min="3" max="3" width="0.2890625" style="104" customWidth="1"/>
    <col min="4" max="4" width="13.7109375" style="104" customWidth="1"/>
    <col min="5" max="5" width="0.2890625" style="104" customWidth="1"/>
    <col min="6" max="6" width="13.7109375" style="104" customWidth="1"/>
    <col min="7" max="7" width="0.2890625" style="104" customWidth="1"/>
    <col min="8" max="8" width="13.7109375" style="104" customWidth="1"/>
    <col min="9" max="16384" width="11.421875" style="104" customWidth="1"/>
  </cols>
  <sheetData>
    <row r="1" ht="45" customHeight="1"/>
    <row r="2" spans="1:8" ht="15" customHeight="1">
      <c r="A2" s="301" t="s">
        <v>64</v>
      </c>
      <c r="B2" s="301"/>
      <c r="C2" s="301"/>
      <c r="D2" s="301"/>
      <c r="E2" s="301"/>
      <c r="F2" s="301"/>
      <c r="G2" s="118"/>
      <c r="H2" s="270" t="s">
        <v>134</v>
      </c>
    </row>
    <row r="3" spans="1:8" ht="15" customHeight="1">
      <c r="A3" s="135" t="s">
        <v>63</v>
      </c>
      <c r="B3" s="134"/>
      <c r="C3" s="134"/>
      <c r="D3" s="134"/>
      <c r="E3" s="134"/>
      <c r="F3" s="314" t="s">
        <v>145</v>
      </c>
      <c r="G3" s="314"/>
      <c r="H3" s="314"/>
    </row>
    <row r="4" spans="1:8" ht="31.5" customHeight="1">
      <c r="A4" s="116"/>
      <c r="B4" s="119" t="s">
        <v>41</v>
      </c>
      <c r="C4" s="137"/>
      <c r="D4" s="119" t="s">
        <v>39</v>
      </c>
      <c r="E4" s="137"/>
      <c r="F4" s="165" t="s">
        <v>40</v>
      </c>
      <c r="G4" s="137"/>
      <c r="H4" s="165" t="s">
        <v>37</v>
      </c>
    </row>
    <row r="5" spans="1:8" ht="7.5" customHeight="1">
      <c r="A5" s="107"/>
      <c r="B5" s="107"/>
      <c r="C5" s="107"/>
      <c r="D5" s="108"/>
      <c r="E5" s="107"/>
      <c r="G5" s="107"/>
      <c r="H5" s="107"/>
    </row>
    <row r="6" spans="1:20" ht="13.5" customHeight="1">
      <c r="A6" s="13" t="s">
        <v>13</v>
      </c>
      <c r="B6" s="88" t="s">
        <v>60</v>
      </c>
      <c r="C6" s="88" t="e">
        <v>#DIV/0!</v>
      </c>
      <c r="D6" s="88" t="s">
        <v>60</v>
      </c>
      <c r="E6" s="84"/>
      <c r="F6" s="167">
        <v>-0.39710556750338294</v>
      </c>
      <c r="G6" s="84"/>
      <c r="H6" s="88" t="s">
        <v>60</v>
      </c>
      <c r="I6" s="1"/>
      <c r="S6" s="1"/>
      <c r="T6" s="1"/>
    </row>
    <row r="7" spans="1:20" ht="13.5" customHeight="1">
      <c r="A7" s="139" t="s">
        <v>14</v>
      </c>
      <c r="B7" s="178" t="s">
        <v>60</v>
      </c>
      <c r="C7" s="178"/>
      <c r="D7" s="178" t="s">
        <v>60</v>
      </c>
      <c r="E7" s="178"/>
      <c r="F7" s="178" t="s">
        <v>60</v>
      </c>
      <c r="G7" s="178"/>
      <c r="H7" s="178" t="s">
        <v>60</v>
      </c>
      <c r="I7" s="1"/>
      <c r="S7" s="1"/>
      <c r="T7" s="1"/>
    </row>
    <row r="8" spans="1:20" ht="13.5" customHeight="1">
      <c r="A8" s="139" t="s">
        <v>15</v>
      </c>
      <c r="B8" s="178" t="s">
        <v>60</v>
      </c>
      <c r="C8" s="178"/>
      <c r="D8" s="178" t="s">
        <v>60</v>
      </c>
      <c r="E8" s="178"/>
      <c r="F8" s="178" t="s">
        <v>60</v>
      </c>
      <c r="G8" s="178"/>
      <c r="H8" s="178" t="s">
        <v>60</v>
      </c>
      <c r="I8" s="1"/>
      <c r="S8" s="1"/>
      <c r="T8" s="1"/>
    </row>
    <row r="9" spans="1:20" ht="13.5" customHeight="1">
      <c r="A9" s="139" t="s">
        <v>16</v>
      </c>
      <c r="B9" s="178" t="s">
        <v>60</v>
      </c>
      <c r="C9" s="178"/>
      <c r="D9" s="178" t="s">
        <v>60</v>
      </c>
      <c r="E9" s="178"/>
      <c r="F9" s="178" t="s">
        <v>60</v>
      </c>
      <c r="G9" s="178"/>
      <c r="H9" s="178" t="s">
        <v>60</v>
      </c>
      <c r="I9" s="1"/>
      <c r="S9" s="1"/>
      <c r="T9" s="1"/>
    </row>
    <row r="10" spans="1:20" ht="13.5" customHeight="1">
      <c r="A10" s="139" t="s">
        <v>17</v>
      </c>
      <c r="B10" s="178" t="s">
        <v>60</v>
      </c>
      <c r="C10" s="178"/>
      <c r="D10" s="178" t="s">
        <v>60</v>
      </c>
      <c r="E10" s="178"/>
      <c r="F10" s="178" t="s">
        <v>60</v>
      </c>
      <c r="G10" s="178"/>
      <c r="H10" s="178" t="s">
        <v>60</v>
      </c>
      <c r="S10" s="1"/>
      <c r="T10" s="1"/>
    </row>
    <row r="11" spans="1:20" ht="13.5" customHeight="1">
      <c r="A11" s="139" t="s">
        <v>18</v>
      </c>
      <c r="B11" s="178" t="s">
        <v>60</v>
      </c>
      <c r="C11" s="170" t="e">
        <v>#DIV/0!</v>
      </c>
      <c r="D11" s="170" t="s">
        <v>60</v>
      </c>
      <c r="E11" s="170" t="e">
        <v>#DIV/0!</v>
      </c>
      <c r="F11" s="170" t="s">
        <v>60</v>
      </c>
      <c r="G11" s="179"/>
      <c r="H11" s="170" t="s">
        <v>60</v>
      </c>
      <c r="S11" s="1"/>
      <c r="T11" s="1"/>
    </row>
    <row r="12" spans="1:20" ht="23.25" customHeight="1">
      <c r="A12" s="139" t="s">
        <v>52</v>
      </c>
      <c r="B12" s="170" t="s">
        <v>60</v>
      </c>
      <c r="C12" s="179"/>
      <c r="D12" s="170">
        <v>-0.43021141064562</v>
      </c>
      <c r="E12" s="179"/>
      <c r="F12" s="170">
        <v>-0.37471989263561145</v>
      </c>
      <c r="G12" s="179"/>
      <c r="H12" s="170" t="s">
        <v>60</v>
      </c>
      <c r="S12" s="1"/>
      <c r="T12" s="1"/>
    </row>
    <row r="13" spans="1:8" ht="13.5" customHeight="1">
      <c r="A13" s="139" t="s">
        <v>19</v>
      </c>
      <c r="B13" s="178" t="s">
        <v>60</v>
      </c>
      <c r="C13" s="179"/>
      <c r="D13" s="170">
        <v>-0.43021141064562</v>
      </c>
      <c r="E13" s="179"/>
      <c r="F13" s="170">
        <v>-0.37471989263561145</v>
      </c>
      <c r="G13" s="179"/>
      <c r="H13" s="170" t="s">
        <v>60</v>
      </c>
    </row>
    <row r="14" spans="1:8" ht="13.5" customHeight="1">
      <c r="A14" s="139" t="s">
        <v>84</v>
      </c>
      <c r="B14" s="178" t="s">
        <v>60</v>
      </c>
      <c r="C14" s="178"/>
      <c r="D14" s="178" t="s">
        <v>60</v>
      </c>
      <c r="E14" s="178"/>
      <c r="F14" s="170" t="s">
        <v>60</v>
      </c>
      <c r="G14" s="179"/>
      <c r="H14" s="170" t="s">
        <v>60</v>
      </c>
    </row>
    <row r="15" spans="1:8" ht="13.5" customHeight="1">
      <c r="A15" s="139" t="s">
        <v>86</v>
      </c>
      <c r="B15" s="178" t="s">
        <v>60</v>
      </c>
      <c r="C15" s="170" t="e">
        <v>#DIV/0!</v>
      </c>
      <c r="D15" s="178" t="s">
        <v>60</v>
      </c>
      <c r="E15" s="170" t="e">
        <v>#DIV/0!</v>
      </c>
      <c r="F15" s="170" t="s">
        <v>60</v>
      </c>
      <c r="G15" s="179"/>
      <c r="H15" s="170" t="s">
        <v>60</v>
      </c>
    </row>
    <row r="16" spans="1:8" ht="23.25" customHeight="1">
      <c r="A16" s="139" t="s">
        <v>85</v>
      </c>
      <c r="B16" s="170" t="s">
        <v>60</v>
      </c>
      <c r="C16" s="170" t="e">
        <v>#DIV/0!</v>
      </c>
      <c r="D16" s="170" t="s">
        <v>60</v>
      </c>
      <c r="E16" s="170" t="e">
        <v>#DIV/0!</v>
      </c>
      <c r="F16" s="170" t="s">
        <v>60</v>
      </c>
      <c r="G16" s="179"/>
      <c r="H16" s="170" t="s">
        <v>60</v>
      </c>
    </row>
    <row r="17" spans="1:8" ht="13.5" customHeight="1">
      <c r="A17" s="139" t="s">
        <v>20</v>
      </c>
      <c r="B17" s="178" t="s">
        <v>60</v>
      </c>
      <c r="C17" s="178"/>
      <c r="D17" s="178" t="s">
        <v>60</v>
      </c>
      <c r="E17" s="178"/>
      <c r="F17" s="170" t="s">
        <v>60</v>
      </c>
      <c r="G17" s="179"/>
      <c r="H17" s="170" t="s">
        <v>60</v>
      </c>
    </row>
    <row r="18" spans="1:8" ht="13.5" customHeight="1">
      <c r="A18" s="139" t="s">
        <v>21</v>
      </c>
      <c r="B18" s="178" t="s">
        <v>60</v>
      </c>
      <c r="C18" s="178"/>
      <c r="D18" s="178" t="s">
        <v>60</v>
      </c>
      <c r="E18" s="178"/>
      <c r="F18" s="178" t="s">
        <v>60</v>
      </c>
      <c r="G18" s="178"/>
      <c r="H18" s="178" t="s">
        <v>60</v>
      </c>
    </row>
    <row r="19" spans="1:8" ht="23.25" customHeight="1">
      <c r="A19" s="139" t="s">
        <v>24</v>
      </c>
      <c r="B19" s="178" t="s">
        <v>60</v>
      </c>
      <c r="C19" s="178"/>
      <c r="D19" s="178" t="s">
        <v>60</v>
      </c>
      <c r="E19" s="178"/>
      <c r="F19" s="178" t="s">
        <v>60</v>
      </c>
      <c r="G19" s="178"/>
      <c r="H19" s="178" t="s">
        <v>60</v>
      </c>
    </row>
    <row r="20" spans="1:8" ht="23.25" customHeight="1">
      <c r="A20" s="139" t="s">
        <v>65</v>
      </c>
      <c r="B20" s="178" t="s">
        <v>60</v>
      </c>
      <c r="C20" s="178"/>
      <c r="D20" s="178" t="s">
        <v>60</v>
      </c>
      <c r="E20" s="178"/>
      <c r="F20" s="178" t="s">
        <v>60</v>
      </c>
      <c r="G20" s="178"/>
      <c r="H20" s="178" t="s">
        <v>60</v>
      </c>
    </row>
    <row r="21" spans="1:8" ht="23.25" customHeight="1">
      <c r="A21" s="139" t="s">
        <v>53</v>
      </c>
      <c r="B21" s="178" t="s">
        <v>60</v>
      </c>
      <c r="C21" s="178"/>
      <c r="D21" s="178" t="s">
        <v>60</v>
      </c>
      <c r="E21" s="178"/>
      <c r="F21" s="178" t="s">
        <v>60</v>
      </c>
      <c r="G21" s="178"/>
      <c r="H21" s="178" t="s">
        <v>60</v>
      </c>
    </row>
    <row r="22" spans="1:8" ht="13.5" customHeight="1">
      <c r="A22" s="139" t="s">
        <v>22</v>
      </c>
      <c r="B22" s="178" t="s">
        <v>60</v>
      </c>
      <c r="C22" s="178"/>
      <c r="D22" s="178" t="s">
        <v>60</v>
      </c>
      <c r="E22" s="178"/>
      <c r="F22" s="178" t="s">
        <v>60</v>
      </c>
      <c r="G22" s="178"/>
      <c r="H22" s="178" t="s">
        <v>60</v>
      </c>
    </row>
    <row r="23" spans="1:18" s="106" customFormat="1" ht="13.5" customHeight="1">
      <c r="A23" s="11" t="s">
        <v>23</v>
      </c>
      <c r="B23" s="124" t="s">
        <v>60</v>
      </c>
      <c r="C23" s="126"/>
      <c r="D23" s="124">
        <v>-0.43021141064562</v>
      </c>
      <c r="E23" s="126"/>
      <c r="F23" s="124">
        <v>-0.37471989263561145</v>
      </c>
      <c r="G23" s="126"/>
      <c r="H23" s="124" t="s">
        <v>60</v>
      </c>
      <c r="I23" s="104"/>
      <c r="J23" s="104"/>
      <c r="K23" s="104"/>
      <c r="L23" s="104"/>
      <c r="M23" s="104"/>
      <c r="N23" s="104"/>
      <c r="O23" s="104"/>
      <c r="P23" s="104"/>
      <c r="Q23" s="104"/>
      <c r="R23" s="104"/>
    </row>
    <row r="24" spans="1:8" ht="7.5" customHeight="1">
      <c r="A24" s="109"/>
      <c r="B24" s="109"/>
      <c r="C24" s="105"/>
      <c r="D24" s="110"/>
      <c r="E24" s="105"/>
      <c r="F24" s="110"/>
      <c r="G24" s="105"/>
      <c r="H24" s="110"/>
    </row>
    <row r="25" spans="1:8" ht="2.25" customHeight="1">
      <c r="A25" s="111"/>
      <c r="B25" s="111"/>
      <c r="C25" s="106"/>
      <c r="D25" s="107"/>
      <c r="E25" s="106"/>
      <c r="F25" s="107"/>
      <c r="G25" s="106"/>
      <c r="H25" s="107"/>
    </row>
    <row r="26" spans="1:8" ht="12.75" customHeight="1">
      <c r="A26" s="47" t="s">
        <v>75</v>
      </c>
      <c r="B26" s="4"/>
      <c r="C26" s="4"/>
      <c r="D26" s="4"/>
      <c r="E26" s="4"/>
      <c r="F26" s="4"/>
      <c r="G26" s="4"/>
      <c r="H26" s="4"/>
    </row>
    <row r="27" spans="1:8" ht="46.5" customHeight="1">
      <c r="A27" s="279" t="s">
        <v>117</v>
      </c>
      <c r="B27" s="279"/>
      <c r="C27" s="279"/>
      <c r="D27" s="279"/>
      <c r="E27" s="279"/>
      <c r="F27" s="279"/>
      <c r="G27" s="279"/>
      <c r="H27" s="279"/>
    </row>
    <row r="28" spans="1:8" ht="24" customHeight="1">
      <c r="A28" s="279" t="s">
        <v>101</v>
      </c>
      <c r="B28" s="279"/>
      <c r="C28" s="279"/>
      <c r="D28" s="279"/>
      <c r="E28" s="279"/>
      <c r="F28" s="279"/>
      <c r="G28" s="279"/>
      <c r="H28" s="279"/>
    </row>
    <row r="29" ht="11.25">
      <c r="A29" s="75"/>
    </row>
    <row r="30" ht="11.25">
      <c r="A30" s="75"/>
    </row>
    <row r="31" ht="11.25">
      <c r="A31" s="75"/>
    </row>
    <row r="32" ht="11.25">
      <c r="A32" s="75"/>
    </row>
    <row r="35" spans="1:8" ht="12.75">
      <c r="A35" s="1"/>
      <c r="B35" s="1"/>
      <c r="C35" s="1"/>
      <c r="D35" s="1"/>
      <c r="E35" s="1"/>
      <c r="F35" s="1"/>
      <c r="G35" s="1"/>
      <c r="H35" s="1"/>
    </row>
  </sheetData>
  <sheetProtection/>
  <mergeCells count="4">
    <mergeCell ref="A2:F2"/>
    <mergeCell ref="F3:H3"/>
    <mergeCell ref="A27:H27"/>
    <mergeCell ref="A28:H28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 &amp;"Verdana,Normal"&amp;7 &amp;R&amp;"Myriad Pro,Normal"&amp;8Tipos de interés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49"/>
  <dimension ref="A1:R4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0.7109375" style="104" customWidth="1"/>
    <col min="2" max="2" width="13.7109375" style="104" customWidth="1"/>
    <col min="3" max="3" width="0.2890625" style="104" customWidth="1"/>
    <col min="4" max="4" width="13.7109375" style="104" customWidth="1"/>
    <col min="5" max="5" width="0.2890625" style="104" customWidth="1"/>
    <col min="6" max="6" width="13.7109375" style="104" customWidth="1"/>
    <col min="7" max="7" width="0.2890625" style="104" customWidth="1"/>
    <col min="8" max="8" width="13.7109375" style="104" customWidth="1"/>
    <col min="9" max="11" width="7.7109375" style="104" customWidth="1"/>
    <col min="12" max="13" width="7.7109375" style="247" customWidth="1"/>
    <col min="14" max="16384" width="11.421875" style="104" customWidth="1"/>
  </cols>
  <sheetData>
    <row r="1" spans="2:13" ht="54.75" customHeight="1">
      <c r="B1" s="111"/>
      <c r="C1" s="106"/>
      <c r="D1" s="107"/>
      <c r="E1" s="106"/>
      <c r="F1" s="107"/>
      <c r="G1" s="106"/>
      <c r="H1" s="107"/>
      <c r="K1" s="247"/>
      <c r="M1" s="104"/>
    </row>
    <row r="2" spans="1:13" ht="15" customHeight="1">
      <c r="A2" s="310" t="s">
        <v>74</v>
      </c>
      <c r="B2" s="310"/>
      <c r="C2" s="310"/>
      <c r="D2" s="310"/>
      <c r="E2" s="310"/>
      <c r="F2" s="310"/>
      <c r="G2" s="118"/>
      <c r="H2" s="271" t="s">
        <v>11</v>
      </c>
      <c r="K2" s="247"/>
      <c r="M2" s="104"/>
    </row>
    <row r="3" spans="1:13" ht="15" customHeight="1">
      <c r="A3" s="135" t="s">
        <v>63</v>
      </c>
      <c r="B3" s="138"/>
      <c r="C3" s="138"/>
      <c r="D3" s="138"/>
      <c r="E3" s="138"/>
      <c r="F3" s="314" t="s">
        <v>145</v>
      </c>
      <c r="G3" s="314"/>
      <c r="H3" s="314"/>
      <c r="K3" s="247"/>
      <c r="M3" s="104"/>
    </row>
    <row r="4" spans="1:17" ht="15.75" customHeight="1">
      <c r="A4" s="112"/>
      <c r="B4" s="136" t="s">
        <v>34</v>
      </c>
      <c r="C4" s="137"/>
      <c r="D4" s="136" t="s">
        <v>35</v>
      </c>
      <c r="E4" s="137"/>
      <c r="F4" s="136" t="s">
        <v>36</v>
      </c>
      <c r="G4" s="137"/>
      <c r="H4" s="136" t="s">
        <v>58</v>
      </c>
      <c r="J4" s="1"/>
      <c r="K4" s="248"/>
      <c r="L4" s="248"/>
      <c r="M4" s="1"/>
      <c r="N4" s="1"/>
      <c r="O4" s="1"/>
      <c r="P4" s="1"/>
      <c r="Q4" s="1"/>
    </row>
    <row r="5" spans="1:18" ht="7.5" customHeight="1">
      <c r="A5" s="75"/>
      <c r="B5" s="75"/>
      <c r="C5" s="75"/>
      <c r="D5" s="96"/>
      <c r="E5" s="75"/>
      <c r="F5" s="65"/>
      <c r="G5" s="75"/>
      <c r="H5" s="75"/>
      <c r="I5" s="1"/>
      <c r="J5" s="1"/>
      <c r="K5" s="248"/>
      <c r="L5" s="248"/>
      <c r="M5" s="1"/>
      <c r="N5" s="1"/>
      <c r="O5" s="1"/>
      <c r="P5" s="1"/>
      <c r="Q5" s="1"/>
      <c r="R5" s="1"/>
    </row>
    <row r="6" spans="1:18" ht="13.5" customHeight="1">
      <c r="A6" s="166" t="s">
        <v>55</v>
      </c>
      <c r="B6" s="167" t="s">
        <v>60</v>
      </c>
      <c r="C6" s="180"/>
      <c r="D6" s="167" t="s">
        <v>60</v>
      </c>
      <c r="E6" s="180"/>
      <c r="F6" s="167" t="s">
        <v>60</v>
      </c>
      <c r="G6" s="180"/>
      <c r="H6" s="167" t="s">
        <v>60</v>
      </c>
      <c r="I6" s="1"/>
      <c r="J6" s="1"/>
      <c r="K6" s="248"/>
      <c r="L6" s="248"/>
      <c r="M6" s="1"/>
      <c r="N6" s="1"/>
      <c r="O6" s="1"/>
      <c r="P6" s="1"/>
      <c r="Q6" s="1"/>
      <c r="R6" s="1"/>
    </row>
    <row r="7" spans="1:18" ht="13.5" customHeight="1">
      <c r="A7" s="154" t="s">
        <v>56</v>
      </c>
      <c r="B7" s="170">
        <v>-0.43021141064562</v>
      </c>
      <c r="C7" s="179"/>
      <c r="D7" s="170">
        <v>-0.49949629943728535</v>
      </c>
      <c r="E7" s="179"/>
      <c r="F7" s="170">
        <v>-0.3104799626854948</v>
      </c>
      <c r="G7" s="179">
        <v>0.1678352479341117</v>
      </c>
      <c r="H7" s="170">
        <v>0.1697499711217576</v>
      </c>
      <c r="I7" s="1"/>
      <c r="J7" s="1"/>
      <c r="K7" s="248"/>
      <c r="L7" s="248"/>
      <c r="M7" s="1"/>
      <c r="N7" s="1"/>
      <c r="O7" s="1"/>
      <c r="P7" s="1"/>
      <c r="Q7" s="1"/>
      <c r="R7" s="1"/>
    </row>
    <row r="8" spans="1:18" ht="13.5" customHeight="1">
      <c r="A8" s="154" t="s">
        <v>57</v>
      </c>
      <c r="B8" s="170">
        <v>-0.37489746407267194</v>
      </c>
      <c r="C8" s="179">
        <v>-7.570935181655886</v>
      </c>
      <c r="D8" s="170">
        <v>-0.43884981913011106</v>
      </c>
      <c r="E8" s="179">
        <v>-28.719611725299465</v>
      </c>
      <c r="F8" s="170">
        <v>-0.2969386847599684</v>
      </c>
      <c r="G8" s="179">
        <v>22.212995064079685</v>
      </c>
      <c r="H8" s="170">
        <v>0.1697499711217576</v>
      </c>
      <c r="I8" s="1"/>
      <c r="J8" s="1"/>
      <c r="K8" s="248"/>
      <c r="L8" s="248"/>
      <c r="M8" s="1"/>
      <c r="N8" s="1"/>
      <c r="O8" s="1"/>
      <c r="P8" s="1"/>
      <c r="Q8" s="1"/>
      <c r="R8" s="1"/>
    </row>
    <row r="9" spans="1:18" ht="13.5" customHeight="1">
      <c r="A9" s="154" t="s">
        <v>33</v>
      </c>
      <c r="B9" s="170" t="s">
        <v>60</v>
      </c>
      <c r="C9" s="179"/>
      <c r="D9" s="170" t="s">
        <v>60</v>
      </c>
      <c r="E9" s="179"/>
      <c r="F9" s="170" t="s">
        <v>60</v>
      </c>
      <c r="G9" s="179" t="e">
        <v>#DIV/0!</v>
      </c>
      <c r="H9" s="170" t="s">
        <v>60</v>
      </c>
      <c r="I9" s="1"/>
      <c r="J9" s="1"/>
      <c r="K9" s="248"/>
      <c r="L9" s="248"/>
      <c r="M9" s="1"/>
      <c r="N9" s="1"/>
      <c r="O9" s="1"/>
      <c r="P9" s="1"/>
      <c r="Q9" s="1"/>
      <c r="R9" s="1"/>
    </row>
    <row r="10" spans="1:18" ht="13.5" customHeight="1">
      <c r="A10" s="11" t="s">
        <v>62</v>
      </c>
      <c r="B10" s="200">
        <v>-0.37489746407267194</v>
      </c>
      <c r="C10" s="202"/>
      <c r="D10" s="200">
        <v>-0.43884981913011106</v>
      </c>
      <c r="E10" s="202"/>
      <c r="F10" s="200">
        <v>-0.2969386847599684</v>
      </c>
      <c r="G10" s="28">
        <v>22.212995064079685</v>
      </c>
      <c r="H10" s="200">
        <v>0.1697499711217576</v>
      </c>
      <c r="I10" s="1"/>
      <c r="J10" s="1"/>
      <c r="K10" s="248"/>
      <c r="L10" s="248"/>
      <c r="M10" s="1"/>
      <c r="N10" s="1"/>
      <c r="O10" s="1"/>
      <c r="P10" s="1"/>
      <c r="Q10" s="1"/>
      <c r="R10" s="1"/>
    </row>
    <row r="11" spans="1:17" ht="7.5" customHeight="1">
      <c r="A11" s="82"/>
      <c r="B11" s="113"/>
      <c r="C11" s="89"/>
      <c r="D11" s="113"/>
      <c r="E11" s="89"/>
      <c r="F11" s="113"/>
      <c r="G11" s="89"/>
      <c r="H11" s="113"/>
      <c r="J11" s="219"/>
      <c r="K11" s="248"/>
      <c r="L11" s="248"/>
      <c r="M11" s="1"/>
      <c r="N11" s="1"/>
      <c r="O11" s="1"/>
      <c r="P11" s="1"/>
      <c r="Q11" s="1"/>
    </row>
    <row r="12" spans="1:13" ht="12.75" customHeight="1">
      <c r="A12" s="47" t="s">
        <v>75</v>
      </c>
      <c r="B12" s="209"/>
      <c r="C12" s="209"/>
      <c r="D12" s="209"/>
      <c r="E12" s="209"/>
      <c r="F12" s="209"/>
      <c r="G12" s="209"/>
      <c r="H12" s="209"/>
      <c r="I12" s="210"/>
      <c r="K12" s="247"/>
      <c r="M12" s="104"/>
    </row>
    <row r="13" spans="1:13" ht="44.25" customHeight="1">
      <c r="A13" s="279" t="s">
        <v>117</v>
      </c>
      <c r="B13" s="279"/>
      <c r="C13" s="279"/>
      <c r="D13" s="279"/>
      <c r="E13" s="279"/>
      <c r="F13" s="279"/>
      <c r="G13" s="279"/>
      <c r="H13" s="279"/>
      <c r="K13" s="247"/>
      <c r="M13" s="104"/>
    </row>
    <row r="14" spans="1:13" ht="24" customHeight="1">
      <c r="A14" s="279" t="s">
        <v>101</v>
      </c>
      <c r="B14" s="279"/>
      <c r="C14" s="279"/>
      <c r="D14" s="279"/>
      <c r="E14" s="279"/>
      <c r="F14" s="279"/>
      <c r="G14" s="279"/>
      <c r="H14" s="279"/>
      <c r="K14" s="247"/>
      <c r="M14" s="104"/>
    </row>
    <row r="15" spans="2:13" ht="11.25">
      <c r="B15" s="66"/>
      <c r="C15" s="66"/>
      <c r="D15" s="66"/>
      <c r="E15" s="66"/>
      <c r="F15" s="66"/>
      <c r="G15" s="66"/>
      <c r="H15" s="66"/>
      <c r="K15" s="247"/>
      <c r="M15" s="104"/>
    </row>
    <row r="16" spans="1:13" ht="12.75">
      <c r="A16" s="75"/>
      <c r="B16" s="66"/>
      <c r="C16" s="66"/>
      <c r="D16" s="66"/>
      <c r="E16" s="66"/>
      <c r="F16" s="66"/>
      <c r="G16" s="66"/>
      <c r="H16" s="66"/>
      <c r="I16" s="1"/>
      <c r="K16" s="247"/>
      <c r="M16" s="104"/>
    </row>
    <row r="17" spans="1:13" ht="15">
      <c r="A17" s="75"/>
      <c r="I17" s="217"/>
      <c r="J17" s="1"/>
      <c r="K17" s="248"/>
      <c r="M17" s="104"/>
    </row>
    <row r="18" spans="1:13" ht="15">
      <c r="A18" s="75"/>
      <c r="I18" s="217"/>
      <c r="K18" s="247"/>
      <c r="M18" s="104"/>
    </row>
    <row r="19" spans="1:13" ht="15">
      <c r="A19" s="75"/>
      <c r="I19" s="217"/>
      <c r="K19" s="247"/>
      <c r="M19" s="104"/>
    </row>
    <row r="20" spans="1:13" ht="15">
      <c r="A20" s="75"/>
      <c r="I20" s="217"/>
      <c r="K20" s="247"/>
      <c r="M20" s="104"/>
    </row>
    <row r="21" spans="9:13" ht="15">
      <c r="I21" s="217"/>
      <c r="K21" s="247"/>
      <c r="M21" s="104"/>
    </row>
    <row r="22" spans="9:13" ht="15">
      <c r="I22" s="217"/>
      <c r="K22" s="247"/>
      <c r="M22" s="104"/>
    </row>
    <row r="23" spans="1:13" ht="12.75">
      <c r="A23" s="1"/>
      <c r="B23" s="1"/>
      <c r="C23" s="1"/>
      <c r="D23" s="1"/>
      <c r="E23" s="1"/>
      <c r="F23" s="1"/>
      <c r="G23" s="1"/>
      <c r="H23" s="1"/>
      <c r="I23" s="1"/>
      <c r="K23" s="247"/>
      <c r="M23" s="104"/>
    </row>
    <row r="24" spans="9:13" ht="12.75">
      <c r="I24" s="1"/>
      <c r="K24" s="247"/>
      <c r="M24" s="104"/>
    </row>
    <row r="25" spans="9:13" ht="12.75">
      <c r="I25" s="1"/>
      <c r="K25" s="247"/>
      <c r="M25" s="104"/>
    </row>
    <row r="26" spans="9:13" ht="12.75">
      <c r="I26" s="1"/>
      <c r="K26" s="247"/>
      <c r="M26" s="104"/>
    </row>
    <row r="27" spans="9:13" ht="12.75">
      <c r="I27" s="1"/>
      <c r="K27" s="247"/>
      <c r="M27" s="104"/>
    </row>
    <row r="28" spans="9:13" ht="12.75">
      <c r="I28" s="1"/>
      <c r="K28" s="247"/>
      <c r="M28" s="104"/>
    </row>
    <row r="29" spans="11:13" ht="9">
      <c r="K29" s="247"/>
      <c r="M29" s="104"/>
    </row>
    <row r="30" spans="11:13" ht="9">
      <c r="K30" s="247"/>
      <c r="M30" s="104"/>
    </row>
    <row r="31" spans="11:13" ht="9">
      <c r="K31" s="247"/>
      <c r="M31" s="104"/>
    </row>
    <row r="32" spans="11:13" ht="9">
      <c r="K32" s="247"/>
      <c r="M32" s="104"/>
    </row>
    <row r="33" spans="11:13" ht="9">
      <c r="K33" s="247"/>
      <c r="M33" s="104"/>
    </row>
    <row r="34" spans="9:13" ht="12.75">
      <c r="I34" s="1"/>
      <c r="K34" s="247"/>
      <c r="M34" s="104"/>
    </row>
    <row r="35" spans="9:13" ht="12.75">
      <c r="I35" s="1"/>
      <c r="K35" s="247"/>
      <c r="M35" s="104"/>
    </row>
    <row r="36" spans="9:13" ht="12.75">
      <c r="I36" s="1"/>
      <c r="K36" s="247"/>
      <c r="M36" s="104"/>
    </row>
    <row r="37" spans="9:13" ht="12.75">
      <c r="I37" s="1"/>
      <c r="K37" s="247"/>
      <c r="M37" s="104"/>
    </row>
    <row r="38" spans="9:13" ht="12.75">
      <c r="I38" s="1"/>
      <c r="K38" s="247"/>
      <c r="M38" s="104"/>
    </row>
    <row r="39" spans="9:13" ht="12.75">
      <c r="I39" s="1"/>
      <c r="K39" s="247"/>
      <c r="M39" s="104"/>
    </row>
    <row r="40" spans="11:13" ht="9">
      <c r="K40" s="247"/>
      <c r="M40" s="104"/>
    </row>
    <row r="41" spans="11:13" ht="9">
      <c r="K41" s="247"/>
      <c r="M41" s="104"/>
    </row>
    <row r="42" spans="11:13" ht="9">
      <c r="K42" s="247"/>
      <c r="M42" s="104"/>
    </row>
    <row r="43" ht="12.75">
      <c r="I43" s="1"/>
    </row>
  </sheetData>
  <sheetProtection/>
  <mergeCells count="4">
    <mergeCell ref="A13:H13"/>
    <mergeCell ref="A14:H14"/>
    <mergeCell ref="A2:F2"/>
    <mergeCell ref="F3:H3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 &amp;"Verdana,Normal"&amp;7 &amp;R&amp;"Myriad Pro,Normal"&amp;8Tipos de interés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M8" sqref="M8"/>
    </sheetView>
  </sheetViews>
  <sheetFormatPr defaultColWidth="11.421875" defaultRowHeight="12.75"/>
  <cols>
    <col min="1" max="1" width="30.7109375" style="2" customWidth="1"/>
    <col min="2" max="2" width="8.8515625" style="2" customWidth="1"/>
    <col min="3" max="4" width="0.2890625" style="2" customWidth="1"/>
    <col min="5" max="5" width="8.8515625" style="2" customWidth="1"/>
    <col min="6" max="6" width="0.2890625" style="2" customWidth="1"/>
    <col min="7" max="7" width="8.8515625" style="2" customWidth="1"/>
    <col min="8" max="8" width="0.2890625" style="2" customWidth="1"/>
    <col min="9" max="9" width="8.8515625" style="2" customWidth="1"/>
    <col min="10" max="10" width="0.2890625" style="2" customWidth="1"/>
    <col min="11" max="11" width="8.8515625" style="2" customWidth="1"/>
    <col min="12" max="12" width="0.2890625" style="2" customWidth="1"/>
    <col min="13" max="13" width="8.28125" style="2" customWidth="1"/>
    <col min="14" max="16384" width="11.421875" style="3" customWidth="1"/>
  </cols>
  <sheetData>
    <row r="1" spans="1:13" ht="4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43"/>
    </row>
    <row r="2" spans="1:13" ht="30" customHeight="1">
      <c r="A2" s="114" t="s">
        <v>66</v>
      </c>
      <c r="B2" s="42"/>
      <c r="C2" s="42"/>
      <c r="D2" s="42"/>
      <c r="E2" s="42"/>
      <c r="F2" s="42"/>
      <c r="G2" s="42"/>
      <c r="H2" s="42"/>
      <c r="I2" s="5"/>
      <c r="J2" s="5"/>
      <c r="K2" s="42"/>
      <c r="L2" s="251"/>
      <c r="M2" s="251" t="s">
        <v>43</v>
      </c>
    </row>
    <row r="3" spans="1:13" ht="15.75" customHeight="1">
      <c r="A3" s="275"/>
      <c r="B3" s="277" t="s">
        <v>137</v>
      </c>
      <c r="C3" s="315"/>
      <c r="D3" s="250"/>
      <c r="E3" s="206">
        <v>2021</v>
      </c>
      <c r="F3" s="206"/>
      <c r="G3" s="265"/>
      <c r="H3" s="265"/>
      <c r="I3" s="206"/>
      <c r="J3" s="265"/>
      <c r="K3" s="206"/>
      <c r="M3" s="206">
        <v>2022</v>
      </c>
    </row>
    <row r="4" spans="1:13" ht="15.75" customHeight="1">
      <c r="A4" s="276"/>
      <c r="B4" s="278"/>
      <c r="C4" s="10"/>
      <c r="D4" s="206"/>
      <c r="E4" s="206" t="s">
        <v>27</v>
      </c>
      <c r="F4" s="206"/>
      <c r="G4" s="206" t="s">
        <v>28</v>
      </c>
      <c r="H4" s="206"/>
      <c r="I4" s="206" t="s">
        <v>26</v>
      </c>
      <c r="J4" s="206"/>
      <c r="K4" s="206" t="s">
        <v>25</v>
      </c>
      <c r="M4" s="206" t="s">
        <v>27</v>
      </c>
    </row>
    <row r="5" spans="1:13" ht="7.5" customHeight="1">
      <c r="A5" s="13"/>
      <c r="B5" s="269"/>
      <c r="C5" s="323"/>
      <c r="D5" s="324"/>
      <c r="E5" s="324"/>
      <c r="F5" s="324"/>
      <c r="G5" s="324"/>
      <c r="H5" s="324"/>
      <c r="I5" s="324"/>
      <c r="J5" s="324"/>
      <c r="K5" s="324"/>
      <c r="L5" s="324"/>
      <c r="M5" s="324"/>
    </row>
    <row r="6" spans="1:13" ht="13.5" customHeight="1">
      <c r="A6" s="197" t="s">
        <v>55</v>
      </c>
      <c r="B6" s="325">
        <v>0</v>
      </c>
      <c r="C6" s="319"/>
      <c r="D6" s="319"/>
      <c r="E6" s="319">
        <v>0</v>
      </c>
      <c r="F6" s="319"/>
      <c r="G6" s="319">
        <v>0</v>
      </c>
      <c r="H6" s="319"/>
      <c r="I6" s="319">
        <v>0</v>
      </c>
      <c r="J6" s="319"/>
      <c r="K6" s="319">
        <v>0</v>
      </c>
      <c r="L6" s="319"/>
      <c r="M6" s="319">
        <v>0</v>
      </c>
    </row>
    <row r="7" spans="1:13" ht="13.5" customHeight="1">
      <c r="A7" s="198" t="s">
        <v>56</v>
      </c>
      <c r="B7" s="268">
        <v>2</v>
      </c>
      <c r="C7" s="191"/>
      <c r="D7" s="191"/>
      <c r="E7" s="191">
        <v>2</v>
      </c>
      <c r="F7" s="191"/>
      <c r="G7" s="191">
        <v>2</v>
      </c>
      <c r="H7" s="191"/>
      <c r="I7" s="191">
        <v>2</v>
      </c>
      <c r="J7" s="191"/>
      <c r="K7" s="191">
        <v>2</v>
      </c>
      <c r="L7" s="191"/>
      <c r="M7" s="191">
        <v>1</v>
      </c>
    </row>
    <row r="8" spans="1:13" ht="13.5" customHeight="1">
      <c r="A8" s="198" t="s">
        <v>57</v>
      </c>
      <c r="B8" s="268">
        <v>9</v>
      </c>
      <c r="C8" s="191"/>
      <c r="D8" s="191"/>
      <c r="E8" s="191">
        <v>8</v>
      </c>
      <c r="F8" s="191"/>
      <c r="G8" s="191">
        <v>8</v>
      </c>
      <c r="H8" s="191"/>
      <c r="I8" s="191">
        <v>6</v>
      </c>
      <c r="J8" s="191"/>
      <c r="K8" s="191">
        <v>6</v>
      </c>
      <c r="L8" s="191"/>
      <c r="M8" s="191">
        <v>6</v>
      </c>
    </row>
    <row r="9" spans="1:13" ht="13.5" customHeight="1">
      <c r="A9" s="198" t="s">
        <v>33</v>
      </c>
      <c r="B9" s="268">
        <v>1</v>
      </c>
      <c r="C9" s="191"/>
      <c r="D9" s="191"/>
      <c r="E9" s="191">
        <v>1</v>
      </c>
      <c r="F9" s="191"/>
      <c r="G9" s="191">
        <v>1</v>
      </c>
      <c r="H9" s="191"/>
      <c r="I9" s="191">
        <v>0</v>
      </c>
      <c r="J9" s="191"/>
      <c r="K9" s="191">
        <v>0</v>
      </c>
      <c r="L9" s="191"/>
      <c r="M9" s="191">
        <v>0</v>
      </c>
    </row>
    <row r="10" spans="1:13" ht="13.5" customHeight="1">
      <c r="A10" s="239" t="s">
        <v>62</v>
      </c>
      <c r="B10" s="321">
        <v>12</v>
      </c>
      <c r="C10" s="322"/>
      <c r="D10" s="322"/>
      <c r="E10" s="322">
        <v>11</v>
      </c>
      <c r="F10" s="322"/>
      <c r="G10" s="322">
        <v>11</v>
      </c>
      <c r="H10" s="322"/>
      <c r="I10" s="322">
        <v>8</v>
      </c>
      <c r="J10" s="322"/>
      <c r="K10" s="322">
        <v>8</v>
      </c>
      <c r="L10" s="322"/>
      <c r="M10" s="322">
        <v>7</v>
      </c>
    </row>
    <row r="11" spans="1:13" ht="7.5" customHeight="1">
      <c r="A11" s="22"/>
      <c r="B11" s="221"/>
      <c r="C11" s="220"/>
      <c r="D11" s="220"/>
      <c r="E11" s="221"/>
      <c r="F11" s="220"/>
      <c r="G11" s="221"/>
      <c r="H11" s="220"/>
      <c r="I11" s="222"/>
      <c r="J11" s="223"/>
      <c r="K11" s="222"/>
      <c r="L11" s="222"/>
      <c r="M11" s="221"/>
    </row>
    <row r="12" spans="1:13" ht="12.75" customHeight="1">
      <c r="A12" s="183" t="s">
        <v>75</v>
      </c>
      <c r="B12" s="211"/>
      <c r="C12" s="16"/>
      <c r="D12" s="16"/>
      <c r="E12" s="13"/>
      <c r="F12" s="16"/>
      <c r="G12" s="13"/>
      <c r="H12" s="16"/>
      <c r="I12" s="17"/>
      <c r="J12" s="216"/>
      <c r="K12" s="17"/>
      <c r="L12" s="17"/>
      <c r="M12" s="242"/>
    </row>
    <row r="13" spans="1:13" ht="24" customHeight="1">
      <c r="A13" s="274" t="s">
        <v>136</v>
      </c>
      <c r="B13" s="274"/>
      <c r="C13" s="274"/>
      <c r="D13" s="274"/>
      <c r="E13" s="274"/>
      <c r="F13" s="274"/>
      <c r="G13" s="274"/>
      <c r="H13" s="274"/>
      <c r="I13" s="274"/>
      <c r="J13" s="274"/>
      <c r="K13" s="274"/>
      <c r="L13" s="17"/>
      <c r="M13" s="242"/>
    </row>
    <row r="14" spans="1:13" ht="12.75" customHeight="1">
      <c r="A14" s="31" t="s">
        <v>82</v>
      </c>
      <c r="B14" s="211"/>
      <c r="C14" s="16"/>
      <c r="D14" s="16"/>
      <c r="E14" s="13"/>
      <c r="F14" s="16"/>
      <c r="G14" s="13"/>
      <c r="H14" s="16"/>
      <c r="I14" s="17"/>
      <c r="J14" s="216"/>
      <c r="K14" s="17"/>
      <c r="L14" s="17"/>
      <c r="M14" s="242"/>
    </row>
    <row r="15" spans="1:13" ht="12.75" customHeight="1">
      <c r="A15" s="31" t="s">
        <v>83</v>
      </c>
      <c r="B15" s="211"/>
      <c r="C15" s="16"/>
      <c r="D15" s="16"/>
      <c r="E15" s="13"/>
      <c r="F15" s="16"/>
      <c r="G15" s="13"/>
      <c r="H15" s="16"/>
      <c r="I15" s="17"/>
      <c r="J15" s="216"/>
      <c r="K15" s="17"/>
      <c r="L15" s="17"/>
      <c r="M15" s="242"/>
    </row>
    <row r="16" spans="1:13" ht="47.25" customHeight="1">
      <c r="A16" s="279" t="s">
        <v>112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</row>
  </sheetData>
  <sheetProtection/>
  <mergeCells count="4">
    <mergeCell ref="A3:A4"/>
    <mergeCell ref="B3:B4"/>
    <mergeCell ref="A16:M16"/>
    <mergeCell ref="A13:K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K26"/>
  <sheetViews>
    <sheetView workbookViewId="0" topLeftCell="A1">
      <selection activeCell="B5" sqref="B5:H22"/>
    </sheetView>
  </sheetViews>
  <sheetFormatPr defaultColWidth="11.421875" defaultRowHeight="12.75"/>
  <cols>
    <col min="1" max="1" width="30.7109375" style="18" customWidth="1"/>
    <col min="2" max="2" width="13.7109375" style="18" customWidth="1"/>
    <col min="3" max="3" width="0.2890625" style="18" customWidth="1"/>
    <col min="4" max="4" width="13.7109375" style="18" customWidth="1"/>
    <col min="5" max="5" width="0.2890625" style="18" customWidth="1"/>
    <col min="6" max="6" width="13.7109375" style="18" customWidth="1"/>
    <col min="7" max="7" width="0.2890625" style="18" customWidth="1"/>
    <col min="8" max="8" width="13.7109375" style="18" customWidth="1"/>
    <col min="9" max="16384" width="11.421875" style="18" customWidth="1"/>
  </cols>
  <sheetData>
    <row r="1" ht="45" customHeight="1"/>
    <row r="2" spans="1:8" ht="30" customHeight="1">
      <c r="A2" s="114" t="s">
        <v>68</v>
      </c>
      <c r="B2" s="25"/>
      <c r="C2" s="25"/>
      <c r="D2" s="25"/>
      <c r="E2" s="25"/>
      <c r="F2" s="280" t="s">
        <v>139</v>
      </c>
      <c r="G2" s="280"/>
      <c r="H2" s="280"/>
    </row>
    <row r="3" spans="1:8" ht="31.5" customHeight="1">
      <c r="A3" s="34"/>
      <c r="B3" s="43" t="s">
        <v>41</v>
      </c>
      <c r="C3" s="46"/>
      <c r="D3" s="43" t="s">
        <v>39</v>
      </c>
      <c r="E3" s="46"/>
      <c r="F3" s="43" t="s">
        <v>40</v>
      </c>
      <c r="G3" s="46"/>
      <c r="H3" s="43" t="s">
        <v>37</v>
      </c>
    </row>
    <row r="4" spans="1:8" ht="7.5" customHeight="1">
      <c r="A4" s="13"/>
      <c r="B4" s="41"/>
      <c r="C4" s="41"/>
      <c r="D4" s="58"/>
      <c r="E4" s="41"/>
      <c r="F4" s="40"/>
      <c r="G4" s="41"/>
      <c r="H4" s="41"/>
    </row>
    <row r="5" spans="1:8" ht="13.5" customHeight="1">
      <c r="A5" s="13" t="s">
        <v>13</v>
      </c>
      <c r="B5" s="147">
        <v>0</v>
      </c>
      <c r="C5" s="51"/>
      <c r="D5" s="147">
        <v>0</v>
      </c>
      <c r="E5" s="51"/>
      <c r="F5" s="147">
        <v>1</v>
      </c>
      <c r="G5" s="51"/>
      <c r="H5" s="147">
        <v>0</v>
      </c>
    </row>
    <row r="6" spans="1:8" ht="13.5" customHeight="1">
      <c r="A6" s="139" t="s">
        <v>14</v>
      </c>
      <c r="B6" s="150">
        <v>0</v>
      </c>
      <c r="C6" s="151"/>
      <c r="D6" s="150">
        <v>0</v>
      </c>
      <c r="E6" s="151"/>
      <c r="F6" s="150">
        <v>0</v>
      </c>
      <c r="G6" s="151"/>
      <c r="H6" s="150">
        <v>0</v>
      </c>
    </row>
    <row r="7" spans="1:8" ht="13.5" customHeight="1">
      <c r="A7" s="139" t="s">
        <v>15</v>
      </c>
      <c r="B7" s="150">
        <v>0</v>
      </c>
      <c r="C7" s="152"/>
      <c r="D7" s="150">
        <v>0</v>
      </c>
      <c r="E7" s="152"/>
      <c r="F7" s="150">
        <v>0</v>
      </c>
      <c r="G7" s="152"/>
      <c r="H7" s="150">
        <v>0</v>
      </c>
    </row>
    <row r="8" spans="1:8" ht="13.5" customHeight="1">
      <c r="A8" s="139" t="s">
        <v>16</v>
      </c>
      <c r="B8" s="150">
        <v>0</v>
      </c>
      <c r="C8" s="152"/>
      <c r="D8" s="150">
        <v>0</v>
      </c>
      <c r="E8" s="152"/>
      <c r="F8" s="150">
        <v>0</v>
      </c>
      <c r="G8" s="152"/>
      <c r="H8" s="150">
        <v>0</v>
      </c>
    </row>
    <row r="9" spans="1:8" ht="13.5" customHeight="1">
      <c r="A9" s="139" t="s">
        <v>17</v>
      </c>
      <c r="B9" s="150">
        <v>0</v>
      </c>
      <c r="C9" s="152"/>
      <c r="D9" s="150">
        <v>0</v>
      </c>
      <c r="E9" s="152"/>
      <c r="F9" s="150">
        <v>0</v>
      </c>
      <c r="G9" s="152"/>
      <c r="H9" s="150">
        <v>0</v>
      </c>
    </row>
    <row r="10" spans="1:8" ht="13.5" customHeight="1">
      <c r="A10" s="139" t="s">
        <v>18</v>
      </c>
      <c r="B10" s="150">
        <v>0</v>
      </c>
      <c r="C10" s="152"/>
      <c r="D10" s="150">
        <v>0</v>
      </c>
      <c r="E10" s="152"/>
      <c r="F10" s="150">
        <v>1</v>
      </c>
      <c r="G10" s="152"/>
      <c r="H10" s="150">
        <v>0</v>
      </c>
    </row>
    <row r="11" spans="1:8" ht="23.25" customHeight="1">
      <c r="A11" s="139" t="s">
        <v>52</v>
      </c>
      <c r="B11" s="150">
        <v>0</v>
      </c>
      <c r="C11" s="152"/>
      <c r="D11" s="150">
        <v>1</v>
      </c>
      <c r="E11" s="152"/>
      <c r="F11" s="150">
        <v>4</v>
      </c>
      <c r="G11" s="152"/>
      <c r="H11" s="150">
        <v>0</v>
      </c>
    </row>
    <row r="12" spans="1:8" ht="13.5" customHeight="1">
      <c r="A12" s="139" t="s">
        <v>19</v>
      </c>
      <c r="B12" s="150">
        <v>0</v>
      </c>
      <c r="C12" s="152"/>
      <c r="D12" s="150">
        <v>1</v>
      </c>
      <c r="E12" s="152"/>
      <c r="F12" s="150">
        <v>3</v>
      </c>
      <c r="G12" s="152"/>
      <c r="H12" s="150">
        <v>0</v>
      </c>
    </row>
    <row r="13" spans="1:8" ht="13.5" customHeight="1">
      <c r="A13" s="139" t="s">
        <v>84</v>
      </c>
      <c r="B13" s="150">
        <v>0</v>
      </c>
      <c r="C13" s="152"/>
      <c r="D13" s="150">
        <v>0</v>
      </c>
      <c r="E13" s="152"/>
      <c r="F13" s="150">
        <v>0</v>
      </c>
      <c r="G13" s="152"/>
      <c r="H13" s="150">
        <v>0</v>
      </c>
    </row>
    <row r="14" spans="1:8" ht="13.5" customHeight="1">
      <c r="A14" s="139" t="s">
        <v>86</v>
      </c>
      <c r="B14" s="150">
        <v>0</v>
      </c>
      <c r="C14" s="152"/>
      <c r="D14" s="150">
        <v>0</v>
      </c>
      <c r="E14" s="152"/>
      <c r="F14" s="150">
        <v>0</v>
      </c>
      <c r="G14" s="152"/>
      <c r="H14" s="150">
        <v>0</v>
      </c>
    </row>
    <row r="15" spans="1:8" ht="23.25" customHeight="1">
      <c r="A15" s="139" t="s">
        <v>85</v>
      </c>
      <c r="B15" s="150">
        <v>0</v>
      </c>
      <c r="C15" s="152"/>
      <c r="D15" s="150">
        <v>0</v>
      </c>
      <c r="E15" s="152"/>
      <c r="F15" s="150">
        <v>1</v>
      </c>
      <c r="G15" s="152"/>
      <c r="H15" s="150">
        <v>0</v>
      </c>
    </row>
    <row r="16" spans="1:8" ht="13.5" customHeight="1">
      <c r="A16" s="139" t="s">
        <v>20</v>
      </c>
      <c r="B16" s="150">
        <v>0</v>
      </c>
      <c r="C16" s="152"/>
      <c r="D16" s="150">
        <v>0</v>
      </c>
      <c r="E16" s="152"/>
      <c r="F16" s="150">
        <v>0</v>
      </c>
      <c r="G16" s="152"/>
      <c r="H16" s="150">
        <v>0</v>
      </c>
    </row>
    <row r="17" spans="1:8" ht="13.5" customHeight="1">
      <c r="A17" s="139" t="s">
        <v>21</v>
      </c>
      <c r="B17" s="150">
        <v>0</v>
      </c>
      <c r="C17" s="150">
        <v>0</v>
      </c>
      <c r="D17" s="150">
        <v>0</v>
      </c>
      <c r="E17" s="150">
        <v>0</v>
      </c>
      <c r="F17" s="150">
        <v>0</v>
      </c>
      <c r="G17" s="150">
        <v>0</v>
      </c>
      <c r="H17" s="150">
        <v>0</v>
      </c>
    </row>
    <row r="18" spans="1:8" ht="23.25" customHeight="1">
      <c r="A18" s="139" t="s">
        <v>24</v>
      </c>
      <c r="B18" s="150">
        <v>0</v>
      </c>
      <c r="C18" s="150">
        <v>0</v>
      </c>
      <c r="D18" s="150">
        <v>0</v>
      </c>
      <c r="E18" s="150">
        <v>0</v>
      </c>
      <c r="F18" s="150">
        <v>0</v>
      </c>
      <c r="G18" s="150">
        <v>0</v>
      </c>
      <c r="H18" s="150">
        <v>0</v>
      </c>
    </row>
    <row r="19" spans="1:8" ht="23.25" customHeight="1">
      <c r="A19" s="139" t="s">
        <v>65</v>
      </c>
      <c r="B19" s="150">
        <v>0</v>
      </c>
      <c r="C19" s="150">
        <v>0</v>
      </c>
      <c r="D19" s="150">
        <v>0</v>
      </c>
      <c r="E19" s="150">
        <v>0</v>
      </c>
      <c r="F19" s="150">
        <v>0</v>
      </c>
      <c r="G19" s="150">
        <v>0</v>
      </c>
      <c r="H19" s="150">
        <v>0</v>
      </c>
    </row>
    <row r="20" spans="1:8" ht="23.25" customHeight="1">
      <c r="A20" s="139" t="s">
        <v>53</v>
      </c>
      <c r="B20" s="150">
        <v>0</v>
      </c>
      <c r="C20" s="150">
        <v>0</v>
      </c>
      <c r="D20" s="150">
        <v>0</v>
      </c>
      <c r="E20" s="150">
        <v>0</v>
      </c>
      <c r="F20" s="150">
        <v>0</v>
      </c>
      <c r="G20" s="150">
        <v>0</v>
      </c>
      <c r="H20" s="150">
        <v>0</v>
      </c>
    </row>
    <row r="21" spans="1:8" ht="13.5" customHeight="1">
      <c r="A21" s="139" t="s">
        <v>22</v>
      </c>
      <c r="B21" s="150">
        <v>0</v>
      </c>
      <c r="C21" s="150">
        <v>0</v>
      </c>
      <c r="D21" s="150">
        <v>0</v>
      </c>
      <c r="E21" s="150">
        <v>0</v>
      </c>
      <c r="F21" s="150">
        <v>0</v>
      </c>
      <c r="G21" s="150">
        <v>0</v>
      </c>
      <c r="H21" s="150">
        <v>0</v>
      </c>
    </row>
    <row r="22" spans="1:8" ht="13.5" customHeight="1">
      <c r="A22" s="11" t="s">
        <v>23</v>
      </c>
      <c r="B22" s="148">
        <v>0</v>
      </c>
      <c r="C22" s="149"/>
      <c r="D22" s="148">
        <v>1</v>
      </c>
      <c r="E22" s="149"/>
      <c r="F22" s="148">
        <v>6</v>
      </c>
      <c r="G22" s="149"/>
      <c r="H22" s="148">
        <v>0</v>
      </c>
    </row>
    <row r="23" spans="1:8" ht="7.5" customHeight="1">
      <c r="A23" s="23"/>
      <c r="B23" s="55"/>
      <c r="C23" s="56"/>
      <c r="D23" s="57"/>
      <c r="E23" s="56"/>
      <c r="F23" s="57"/>
      <c r="G23" s="56"/>
      <c r="H23" s="57"/>
    </row>
    <row r="24" spans="1:8" ht="12.75" customHeight="1">
      <c r="A24" s="183" t="s">
        <v>75</v>
      </c>
      <c r="B24" s="211"/>
      <c r="C24" s="16"/>
      <c r="D24" s="13"/>
      <c r="E24" s="16"/>
      <c r="F24" s="13"/>
      <c r="G24" s="16"/>
      <c r="H24" s="13"/>
    </row>
    <row r="25" spans="1:11" ht="24" customHeight="1">
      <c r="A25" s="281" t="s">
        <v>136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  <row r="26" spans="1:8" ht="46.5" customHeight="1">
      <c r="A26" s="281" t="s">
        <v>113</v>
      </c>
      <c r="B26" s="281"/>
      <c r="C26" s="281"/>
      <c r="D26" s="281"/>
      <c r="E26" s="281"/>
      <c r="F26" s="281"/>
      <c r="G26" s="281"/>
      <c r="H26" s="281"/>
    </row>
  </sheetData>
  <sheetProtection/>
  <mergeCells count="4">
    <mergeCell ref="F2:H2"/>
    <mergeCell ref="A26:H26"/>
    <mergeCell ref="A25:H25"/>
    <mergeCell ref="I25:K25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
&amp;R&amp;"Myriad Pro,Normal"&amp;8Emisores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2"/>
  <dimension ref="A1:O127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2" width="8.8515625" style="2" customWidth="1"/>
    <col min="3" max="3" width="0.2890625" style="2" customWidth="1"/>
    <col min="4" max="4" width="8.8515625" style="2" customWidth="1"/>
    <col min="5" max="5" width="0.2890625" style="2" customWidth="1"/>
    <col min="6" max="6" width="8.8515625" style="2" customWidth="1"/>
    <col min="7" max="7" width="0.2890625" style="2" customWidth="1"/>
    <col min="8" max="8" width="8.8515625" style="2" customWidth="1"/>
    <col min="9" max="9" width="0.2890625" style="2" customWidth="1"/>
    <col min="10" max="10" width="8.8515625" style="2" customWidth="1"/>
    <col min="11" max="11" width="0.2890625" style="2" customWidth="1"/>
    <col min="12" max="12" width="8.8515625" style="2" customWidth="1"/>
    <col min="13" max="13" width="0.2890625" style="2" customWidth="1"/>
    <col min="14" max="16384" width="11.421875" style="2" customWidth="1"/>
  </cols>
  <sheetData>
    <row r="1" spans="4:10" ht="45" customHeight="1">
      <c r="D1" s="32"/>
      <c r="F1" s="32"/>
      <c r="H1" s="32"/>
      <c r="J1" s="32"/>
    </row>
    <row r="2" spans="1:13" ht="30" customHeight="1">
      <c r="A2" s="282" t="s">
        <v>77</v>
      </c>
      <c r="B2" s="282"/>
      <c r="C2" s="282"/>
      <c r="D2" s="282"/>
      <c r="E2" s="5"/>
      <c r="F2" s="5"/>
      <c r="G2" s="42"/>
      <c r="H2" s="42"/>
      <c r="I2" s="42"/>
      <c r="J2" s="42"/>
      <c r="K2" s="5"/>
      <c r="L2" s="251" t="s">
        <v>44</v>
      </c>
      <c r="M2" s="184"/>
    </row>
    <row r="3" spans="1:13" ht="15.75" customHeight="1">
      <c r="A3" s="275"/>
      <c r="B3" s="275"/>
      <c r="C3" s="185"/>
      <c r="D3" s="206">
        <v>2021</v>
      </c>
      <c r="F3" s="206"/>
      <c r="G3" s="206"/>
      <c r="H3" s="265"/>
      <c r="I3" s="265"/>
      <c r="J3" s="206"/>
      <c r="K3" s="265"/>
      <c r="L3" s="206">
        <v>2022</v>
      </c>
      <c r="M3" s="8"/>
    </row>
    <row r="4" spans="1:13" ht="15.75" customHeight="1">
      <c r="A4" s="276"/>
      <c r="B4" s="276"/>
      <c r="C4" s="10"/>
      <c r="D4" s="206" t="s">
        <v>27</v>
      </c>
      <c r="F4" s="206" t="s">
        <v>28</v>
      </c>
      <c r="G4" s="206"/>
      <c r="H4" s="206" t="s">
        <v>26</v>
      </c>
      <c r="I4" s="206"/>
      <c r="J4" s="206" t="s">
        <v>25</v>
      </c>
      <c r="K4" s="206"/>
      <c r="L4" s="206" t="s">
        <v>27</v>
      </c>
      <c r="M4" s="8"/>
    </row>
    <row r="5" spans="1:13" ht="7.5" customHeight="1">
      <c r="A5" s="13"/>
      <c r="B5" s="13"/>
      <c r="C5" s="13"/>
      <c r="D5" s="18"/>
      <c r="E5" s="13"/>
      <c r="F5" s="13"/>
      <c r="G5" s="13"/>
      <c r="H5" s="13"/>
      <c r="I5" s="13"/>
      <c r="J5" s="13"/>
      <c r="K5" s="13"/>
      <c r="L5" s="13"/>
      <c r="M5" s="13"/>
    </row>
    <row r="6" spans="1:13" ht="12" customHeight="1">
      <c r="A6" s="13" t="s">
        <v>13</v>
      </c>
      <c r="B6" s="141"/>
      <c r="C6" s="142"/>
      <c r="D6" s="141">
        <v>1837</v>
      </c>
      <c r="E6" s="142"/>
      <c r="F6" s="141">
        <v>1604</v>
      </c>
      <c r="G6" s="142"/>
      <c r="H6" s="141">
        <v>3694</v>
      </c>
      <c r="I6" s="142"/>
      <c r="J6" s="141">
        <v>2915</v>
      </c>
      <c r="K6" s="142"/>
      <c r="L6" s="141">
        <v>3818</v>
      </c>
      <c r="M6" s="141"/>
    </row>
    <row r="7" spans="1:13" ht="12" customHeight="1">
      <c r="A7" s="139" t="s">
        <v>14</v>
      </c>
      <c r="B7" s="144"/>
      <c r="C7" s="145"/>
      <c r="D7" s="144">
        <v>0</v>
      </c>
      <c r="E7" s="145"/>
      <c r="F7" s="144">
        <v>0</v>
      </c>
      <c r="G7" s="145"/>
      <c r="H7" s="144">
        <v>0</v>
      </c>
      <c r="I7" s="145"/>
      <c r="J7" s="144">
        <v>0</v>
      </c>
      <c r="K7" s="145"/>
      <c r="L7" s="144">
        <v>0</v>
      </c>
      <c r="M7" s="144"/>
    </row>
    <row r="8" spans="1:13" ht="12" customHeight="1">
      <c r="A8" s="139" t="s">
        <v>15</v>
      </c>
      <c r="B8" s="144"/>
      <c r="C8" s="145"/>
      <c r="D8" s="144">
        <v>0</v>
      </c>
      <c r="E8" s="145"/>
      <c r="F8" s="144">
        <v>0</v>
      </c>
      <c r="G8" s="145"/>
      <c r="H8" s="144">
        <v>0</v>
      </c>
      <c r="I8" s="145"/>
      <c r="J8" s="144">
        <v>0</v>
      </c>
      <c r="K8" s="145"/>
      <c r="L8" s="144">
        <v>0</v>
      </c>
      <c r="M8" s="144"/>
    </row>
    <row r="9" spans="1:13" ht="12" customHeight="1">
      <c r="A9" s="139" t="s">
        <v>16</v>
      </c>
      <c r="B9" s="144"/>
      <c r="C9" s="145"/>
      <c r="D9" s="144">
        <v>0</v>
      </c>
      <c r="E9" s="145"/>
      <c r="F9" s="144">
        <v>0</v>
      </c>
      <c r="G9" s="145"/>
      <c r="H9" s="144">
        <v>0</v>
      </c>
      <c r="I9" s="145"/>
      <c r="J9" s="144">
        <v>0</v>
      </c>
      <c r="K9" s="145"/>
      <c r="L9" s="144">
        <v>0</v>
      </c>
      <c r="M9" s="144"/>
    </row>
    <row r="10" spans="1:13" ht="12" customHeight="1">
      <c r="A10" s="139" t="s">
        <v>17</v>
      </c>
      <c r="B10" s="144"/>
      <c r="C10" s="145"/>
      <c r="D10" s="144">
        <v>0</v>
      </c>
      <c r="E10" s="145"/>
      <c r="F10" s="144">
        <v>0</v>
      </c>
      <c r="G10" s="145"/>
      <c r="H10" s="144">
        <v>0</v>
      </c>
      <c r="I10" s="145"/>
      <c r="J10" s="144">
        <v>0</v>
      </c>
      <c r="K10" s="145"/>
      <c r="L10" s="144">
        <v>0</v>
      </c>
      <c r="M10" s="144"/>
    </row>
    <row r="11" spans="1:13" ht="12" customHeight="1">
      <c r="A11" s="139" t="s">
        <v>18</v>
      </c>
      <c r="B11" s="144"/>
      <c r="C11" s="145"/>
      <c r="D11" s="144">
        <v>113.7</v>
      </c>
      <c r="E11" s="145"/>
      <c r="F11" s="144">
        <v>79.2</v>
      </c>
      <c r="G11" s="145"/>
      <c r="H11" s="144">
        <v>76.6</v>
      </c>
      <c r="I11" s="145"/>
      <c r="J11" s="144">
        <v>29.7</v>
      </c>
      <c r="K11" s="145"/>
      <c r="L11" s="144">
        <v>15.6</v>
      </c>
      <c r="M11" s="144"/>
    </row>
    <row r="12" spans="1:13" ht="23.25" customHeight="1">
      <c r="A12" s="139" t="s">
        <v>52</v>
      </c>
      <c r="B12" s="144"/>
      <c r="C12" s="145"/>
      <c r="D12" s="144">
        <v>2696.328829950001</v>
      </c>
      <c r="E12" s="145"/>
      <c r="F12" s="144">
        <v>2858.290911720001</v>
      </c>
      <c r="G12" s="145"/>
      <c r="H12" s="144">
        <v>2737.665</v>
      </c>
      <c r="I12" s="145"/>
      <c r="J12" s="144">
        <v>2802.647</v>
      </c>
      <c r="K12" s="145"/>
      <c r="L12" s="144">
        <v>2810.258</v>
      </c>
      <c r="M12" s="144"/>
    </row>
    <row r="13" spans="1:13" ht="12" customHeight="1">
      <c r="A13" s="139" t="s">
        <v>19</v>
      </c>
      <c r="B13" s="144"/>
      <c r="C13" s="145"/>
      <c r="D13" s="144">
        <v>2154.72</v>
      </c>
      <c r="E13" s="145"/>
      <c r="F13" s="144">
        <v>2320.637</v>
      </c>
      <c r="G13" s="145"/>
      <c r="H13" s="144">
        <v>2237.665</v>
      </c>
      <c r="I13" s="145"/>
      <c r="J13" s="144">
        <v>2302.647</v>
      </c>
      <c r="K13" s="145"/>
      <c r="L13" s="144">
        <v>2310.258</v>
      </c>
      <c r="M13" s="144"/>
    </row>
    <row r="14" spans="1:13" ht="12" customHeight="1">
      <c r="A14" s="139" t="s">
        <v>84</v>
      </c>
      <c r="B14" s="144"/>
      <c r="C14" s="145"/>
      <c r="D14" s="144">
        <v>0</v>
      </c>
      <c r="E14" s="145"/>
      <c r="F14" s="144">
        <v>0</v>
      </c>
      <c r="G14" s="145"/>
      <c r="H14" s="144">
        <v>0</v>
      </c>
      <c r="I14" s="145"/>
      <c r="J14" s="144">
        <v>0</v>
      </c>
      <c r="K14" s="145"/>
      <c r="L14" s="144">
        <v>0</v>
      </c>
      <c r="M14" s="144"/>
    </row>
    <row r="15" spans="1:13" ht="13.5" customHeight="1">
      <c r="A15" s="139" t="s">
        <v>86</v>
      </c>
      <c r="B15" s="144"/>
      <c r="C15" s="145"/>
      <c r="D15" s="144">
        <v>0</v>
      </c>
      <c r="E15" s="145"/>
      <c r="F15" s="144">
        <v>0</v>
      </c>
      <c r="G15" s="145"/>
      <c r="H15" s="144">
        <v>0</v>
      </c>
      <c r="I15" s="145"/>
      <c r="J15" s="144">
        <v>0</v>
      </c>
      <c r="K15" s="145"/>
      <c r="L15" s="144">
        <v>0</v>
      </c>
      <c r="M15" s="144"/>
    </row>
    <row r="16" spans="1:13" ht="23.25" customHeight="1">
      <c r="A16" s="139" t="s">
        <v>99</v>
      </c>
      <c r="B16" s="144"/>
      <c r="C16" s="145"/>
      <c r="D16" s="144">
        <v>541.608829950001</v>
      </c>
      <c r="E16" s="145"/>
      <c r="F16" s="144">
        <v>537.6539117200009</v>
      </c>
      <c r="G16" s="145"/>
      <c r="H16" s="144">
        <v>500</v>
      </c>
      <c r="I16" s="145"/>
      <c r="J16" s="144">
        <v>500</v>
      </c>
      <c r="K16" s="145"/>
      <c r="L16" s="144">
        <v>500</v>
      </c>
      <c r="M16" s="144"/>
    </row>
    <row r="17" spans="1:15" ht="12" customHeight="1">
      <c r="A17" s="139" t="s">
        <v>20</v>
      </c>
      <c r="B17" s="145"/>
      <c r="C17" s="145"/>
      <c r="D17" s="145">
        <v>0</v>
      </c>
      <c r="E17" s="145"/>
      <c r="F17" s="145">
        <v>0</v>
      </c>
      <c r="G17" s="145"/>
      <c r="H17" s="145">
        <v>0</v>
      </c>
      <c r="I17" s="145"/>
      <c r="J17" s="145">
        <v>0</v>
      </c>
      <c r="K17" s="145"/>
      <c r="L17" s="145">
        <v>0</v>
      </c>
      <c r="M17" s="145"/>
      <c r="N17" s="143"/>
      <c r="O17" s="143"/>
    </row>
    <row r="18" spans="1:13" ht="12" customHeight="1">
      <c r="A18" s="139" t="s">
        <v>21</v>
      </c>
      <c r="B18" s="145"/>
      <c r="C18" s="145"/>
      <c r="D18" s="145">
        <v>0</v>
      </c>
      <c r="E18" s="145"/>
      <c r="F18" s="145">
        <v>0</v>
      </c>
      <c r="G18" s="145"/>
      <c r="H18" s="145">
        <v>0</v>
      </c>
      <c r="I18" s="145"/>
      <c r="J18" s="145">
        <v>0</v>
      </c>
      <c r="K18" s="145"/>
      <c r="L18" s="145">
        <v>0</v>
      </c>
      <c r="M18" s="145"/>
    </row>
    <row r="19" spans="1:13" ht="23.25" customHeight="1">
      <c r="A19" s="139" t="s">
        <v>24</v>
      </c>
      <c r="B19" s="145"/>
      <c r="C19" s="145"/>
      <c r="D19" s="145">
        <v>0</v>
      </c>
      <c r="E19" s="145"/>
      <c r="F19" s="145">
        <v>0</v>
      </c>
      <c r="G19" s="145"/>
      <c r="H19" s="145">
        <v>0</v>
      </c>
      <c r="I19" s="145"/>
      <c r="J19" s="145">
        <v>0</v>
      </c>
      <c r="K19" s="145"/>
      <c r="L19" s="145">
        <v>0</v>
      </c>
      <c r="M19" s="145"/>
    </row>
    <row r="20" spans="1:13" ht="23.25" customHeight="1">
      <c r="A20" s="139" t="s">
        <v>65</v>
      </c>
      <c r="B20" s="145"/>
      <c r="C20" s="145"/>
      <c r="D20" s="145">
        <v>0</v>
      </c>
      <c r="E20" s="145"/>
      <c r="F20" s="145">
        <v>0</v>
      </c>
      <c r="G20" s="145"/>
      <c r="H20" s="145">
        <v>0</v>
      </c>
      <c r="I20" s="145"/>
      <c r="J20" s="145">
        <v>0</v>
      </c>
      <c r="K20" s="145"/>
      <c r="L20" s="145">
        <v>0</v>
      </c>
      <c r="M20" s="145"/>
    </row>
    <row r="21" spans="1:13" ht="23.25" customHeight="1">
      <c r="A21" s="139" t="s">
        <v>53</v>
      </c>
      <c r="B21" s="145"/>
      <c r="C21" s="145"/>
      <c r="D21" s="145">
        <v>0</v>
      </c>
      <c r="E21" s="145"/>
      <c r="F21" s="145">
        <v>0</v>
      </c>
      <c r="G21" s="145"/>
      <c r="H21" s="145">
        <v>0</v>
      </c>
      <c r="I21" s="145"/>
      <c r="J21" s="145">
        <v>0</v>
      </c>
      <c r="K21" s="145"/>
      <c r="L21" s="145">
        <v>0</v>
      </c>
      <c r="M21" s="145"/>
    </row>
    <row r="22" spans="1:13" ht="12" customHeight="1">
      <c r="A22" s="139" t="s">
        <v>22</v>
      </c>
      <c r="B22" s="145"/>
      <c r="C22" s="145"/>
      <c r="D22" s="145">
        <v>0</v>
      </c>
      <c r="E22" s="145"/>
      <c r="F22" s="145">
        <v>0</v>
      </c>
      <c r="G22" s="145"/>
      <c r="H22" s="145">
        <v>0</v>
      </c>
      <c r="I22" s="145"/>
      <c r="J22" s="145">
        <v>0</v>
      </c>
      <c r="K22" s="145"/>
      <c r="L22" s="145">
        <v>0</v>
      </c>
      <c r="M22" s="145"/>
    </row>
    <row r="23" spans="1:13" s="4" customFormat="1" ht="12" customHeight="1">
      <c r="A23" s="11" t="s">
        <v>23</v>
      </c>
      <c r="B23" s="143"/>
      <c r="C23" s="143"/>
      <c r="D23" s="143">
        <v>4647.028829950001</v>
      </c>
      <c r="E23" s="143"/>
      <c r="F23" s="143">
        <v>4541.490911720001</v>
      </c>
      <c r="G23" s="143"/>
      <c r="H23" s="143">
        <v>6508.265</v>
      </c>
      <c r="I23" s="143"/>
      <c r="J23" s="143">
        <v>5747.347</v>
      </c>
      <c r="K23" s="143"/>
      <c r="L23" s="143">
        <v>6643.858</v>
      </c>
      <c r="M23" s="143"/>
    </row>
    <row r="24" spans="1:13" ht="7.5" customHeight="1">
      <c r="A24" s="23"/>
      <c r="B24" s="23"/>
      <c r="C24" s="21"/>
      <c r="D24" s="20"/>
      <c r="E24" s="21"/>
      <c r="F24" s="20"/>
      <c r="G24" s="21"/>
      <c r="H24" s="20"/>
      <c r="I24" s="21"/>
      <c r="J24" s="24"/>
      <c r="K24" s="21"/>
      <c r="L24" s="24"/>
      <c r="M24" s="189"/>
    </row>
    <row r="25" spans="1:13" ht="23.25" customHeight="1">
      <c r="A25" s="283"/>
      <c r="B25" s="283"/>
      <c r="C25" s="283"/>
      <c r="D25" s="283"/>
      <c r="E25" s="283"/>
      <c r="F25" s="283"/>
      <c r="G25" s="283"/>
      <c r="H25" s="283"/>
      <c r="I25" s="283"/>
      <c r="J25" s="283"/>
      <c r="K25" s="283"/>
      <c r="L25" s="283"/>
      <c r="M25" s="13"/>
    </row>
    <row r="26" spans="1:13" ht="18.75" customHeight="1">
      <c r="A26" s="35"/>
      <c r="B26" s="13"/>
      <c r="C26" s="16"/>
      <c r="D26" s="13"/>
      <c r="E26" s="16"/>
      <c r="F26" s="13"/>
      <c r="G26" s="16"/>
      <c r="H26" s="13"/>
      <c r="I26" s="16"/>
      <c r="J26" s="17"/>
      <c r="K26" s="16"/>
      <c r="L26" s="13"/>
      <c r="M26" s="13"/>
    </row>
    <row r="27" spans="1:13" ht="30" customHeight="1">
      <c r="A27" s="282" t="s">
        <v>78</v>
      </c>
      <c r="B27" s="282"/>
      <c r="C27" s="282"/>
      <c r="D27" s="282"/>
      <c r="E27" s="282"/>
      <c r="F27" s="282"/>
      <c r="G27" s="282"/>
      <c r="H27" s="282"/>
      <c r="I27" s="5"/>
      <c r="J27" s="5"/>
      <c r="K27" s="5"/>
      <c r="L27" s="6"/>
      <c r="M27" s="163"/>
    </row>
    <row r="28" spans="1:13" ht="15.75" customHeight="1">
      <c r="A28" s="34"/>
      <c r="B28" s="53">
        <v>44470</v>
      </c>
      <c r="C28" s="49" t="s">
        <v>29</v>
      </c>
      <c r="D28" s="53">
        <v>44501</v>
      </c>
      <c r="E28" s="49"/>
      <c r="F28" s="53">
        <v>44531</v>
      </c>
      <c r="G28" s="49"/>
      <c r="H28" s="53">
        <v>44562</v>
      </c>
      <c r="I28" s="49" t="s">
        <v>29</v>
      </c>
      <c r="J28" s="53">
        <v>44593</v>
      </c>
      <c r="K28" s="49"/>
      <c r="L28" s="53">
        <v>44621</v>
      </c>
      <c r="M28" s="164"/>
    </row>
    <row r="29" spans="1:13" ht="7.5" customHeight="1">
      <c r="A29" s="13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3" ht="12" customHeight="1">
      <c r="A30" s="13" t="s">
        <v>13</v>
      </c>
      <c r="B30" s="141">
        <v>3935</v>
      </c>
      <c r="C30" s="142"/>
      <c r="D30" s="141">
        <v>4000</v>
      </c>
      <c r="E30" s="142"/>
      <c r="F30" s="141">
        <v>2915</v>
      </c>
      <c r="G30" s="142"/>
      <c r="H30" s="141">
        <v>3930</v>
      </c>
      <c r="I30" s="142"/>
      <c r="J30" s="141">
        <v>3796</v>
      </c>
      <c r="K30" s="142"/>
      <c r="L30" s="141">
        <v>3818</v>
      </c>
      <c r="M30" s="141"/>
    </row>
    <row r="31" spans="1:13" ht="12" customHeight="1">
      <c r="A31" s="139" t="s">
        <v>14</v>
      </c>
      <c r="B31" s="144">
        <v>0</v>
      </c>
      <c r="C31" s="145"/>
      <c r="D31" s="144">
        <v>0</v>
      </c>
      <c r="E31" s="145"/>
      <c r="F31" s="144">
        <v>0</v>
      </c>
      <c r="G31" s="145"/>
      <c r="H31" s="144">
        <v>0</v>
      </c>
      <c r="I31" s="145"/>
      <c r="J31" s="144">
        <v>0</v>
      </c>
      <c r="K31" s="145"/>
      <c r="L31" s="144">
        <v>0</v>
      </c>
      <c r="M31" s="141"/>
    </row>
    <row r="32" spans="1:13" ht="12" customHeight="1">
      <c r="A32" s="139" t="s">
        <v>15</v>
      </c>
      <c r="B32" s="144">
        <v>0</v>
      </c>
      <c r="C32" s="145"/>
      <c r="D32" s="144">
        <v>0</v>
      </c>
      <c r="E32" s="145"/>
      <c r="F32" s="144">
        <v>0</v>
      </c>
      <c r="G32" s="145"/>
      <c r="H32" s="144">
        <v>0</v>
      </c>
      <c r="I32" s="145"/>
      <c r="J32" s="144">
        <v>0</v>
      </c>
      <c r="K32" s="145"/>
      <c r="L32" s="144">
        <v>0</v>
      </c>
      <c r="M32" s="141"/>
    </row>
    <row r="33" spans="1:13" ht="12" customHeight="1">
      <c r="A33" s="139" t="s">
        <v>16</v>
      </c>
      <c r="B33" s="144">
        <v>0</v>
      </c>
      <c r="C33" s="145"/>
      <c r="D33" s="144">
        <v>0</v>
      </c>
      <c r="E33" s="145"/>
      <c r="F33" s="144">
        <v>0</v>
      </c>
      <c r="G33" s="145"/>
      <c r="H33" s="144">
        <v>0</v>
      </c>
      <c r="I33" s="145"/>
      <c r="J33" s="144">
        <v>0</v>
      </c>
      <c r="K33" s="145"/>
      <c r="L33" s="144">
        <v>0</v>
      </c>
      <c r="M33" s="141"/>
    </row>
    <row r="34" spans="1:13" ht="12" customHeight="1">
      <c r="A34" s="139" t="s">
        <v>17</v>
      </c>
      <c r="B34" s="144">
        <v>0</v>
      </c>
      <c r="C34" s="145"/>
      <c r="D34" s="144">
        <v>0</v>
      </c>
      <c r="E34" s="145"/>
      <c r="F34" s="144">
        <v>0</v>
      </c>
      <c r="G34" s="145"/>
      <c r="H34" s="144">
        <v>0</v>
      </c>
      <c r="I34" s="145"/>
      <c r="J34" s="144">
        <v>0</v>
      </c>
      <c r="K34" s="145"/>
      <c r="L34" s="144">
        <v>0</v>
      </c>
      <c r="M34" s="141"/>
    </row>
    <row r="35" spans="1:13" ht="12" customHeight="1">
      <c r="A35" s="139" t="s">
        <v>18</v>
      </c>
      <c r="B35" s="144">
        <v>77.4</v>
      </c>
      <c r="C35" s="145"/>
      <c r="D35" s="144">
        <v>22.4</v>
      </c>
      <c r="E35" s="145"/>
      <c r="F35" s="144">
        <v>29.7</v>
      </c>
      <c r="G35" s="145"/>
      <c r="H35" s="144">
        <v>29.7</v>
      </c>
      <c r="I35" s="145"/>
      <c r="J35" s="144">
        <v>29.7</v>
      </c>
      <c r="K35" s="145"/>
      <c r="L35" s="144">
        <v>15.6</v>
      </c>
      <c r="M35" s="141"/>
    </row>
    <row r="36" spans="1:13" ht="23.25" customHeight="1">
      <c r="A36" s="139" t="s">
        <v>52</v>
      </c>
      <c r="B36" s="144">
        <v>2820.093</v>
      </c>
      <c r="C36" s="145"/>
      <c r="D36" s="144">
        <v>2809.322</v>
      </c>
      <c r="E36" s="145"/>
      <c r="F36" s="144">
        <v>2802.647</v>
      </c>
      <c r="G36" s="145"/>
      <c r="H36" s="145">
        <v>2793.12</v>
      </c>
      <c r="I36" s="145"/>
      <c r="J36" s="145">
        <v>2791.413</v>
      </c>
      <c r="K36" s="145"/>
      <c r="L36" s="144">
        <v>2810.258</v>
      </c>
      <c r="M36" s="142"/>
    </row>
    <row r="37" spans="1:13" ht="12" customHeight="1">
      <c r="A37" s="139" t="s">
        <v>19</v>
      </c>
      <c r="B37" s="144">
        <v>2320.093</v>
      </c>
      <c r="C37" s="145"/>
      <c r="D37" s="144">
        <v>2309.322</v>
      </c>
      <c r="E37" s="145"/>
      <c r="F37" s="144">
        <v>2302.647</v>
      </c>
      <c r="G37" s="145"/>
      <c r="H37" s="144">
        <v>2293.12</v>
      </c>
      <c r="I37" s="145"/>
      <c r="J37" s="144">
        <v>2291.413</v>
      </c>
      <c r="K37" s="145"/>
      <c r="L37" s="144">
        <v>2310.258</v>
      </c>
      <c r="M37" s="141"/>
    </row>
    <row r="38" spans="1:13" ht="12" customHeight="1">
      <c r="A38" s="139" t="s">
        <v>84</v>
      </c>
      <c r="B38" s="144">
        <v>0</v>
      </c>
      <c r="C38" s="145"/>
      <c r="D38" s="144">
        <v>0</v>
      </c>
      <c r="E38" s="145"/>
      <c r="F38" s="144">
        <v>0</v>
      </c>
      <c r="G38" s="145"/>
      <c r="H38" s="144">
        <v>0</v>
      </c>
      <c r="I38" s="145"/>
      <c r="J38" s="144">
        <v>0</v>
      </c>
      <c r="K38" s="145"/>
      <c r="L38" s="144">
        <v>0</v>
      </c>
      <c r="M38" s="141"/>
    </row>
    <row r="39" spans="1:13" ht="13.5" customHeight="1">
      <c r="A39" s="139" t="s">
        <v>86</v>
      </c>
      <c r="B39" s="144">
        <v>0</v>
      </c>
      <c r="C39" s="145"/>
      <c r="D39" s="144">
        <v>0</v>
      </c>
      <c r="E39" s="145"/>
      <c r="F39" s="144">
        <v>0</v>
      </c>
      <c r="G39" s="145"/>
      <c r="H39" s="144">
        <v>0</v>
      </c>
      <c r="I39" s="145"/>
      <c r="J39" s="144">
        <v>0</v>
      </c>
      <c r="K39" s="145"/>
      <c r="L39" s="144">
        <v>0</v>
      </c>
      <c r="M39" s="141"/>
    </row>
    <row r="40" spans="1:13" ht="23.25" customHeight="1">
      <c r="A40" s="139" t="s">
        <v>99</v>
      </c>
      <c r="B40" s="144">
        <v>500</v>
      </c>
      <c r="C40" s="145"/>
      <c r="D40" s="144">
        <v>500</v>
      </c>
      <c r="E40" s="145"/>
      <c r="F40" s="144">
        <v>500</v>
      </c>
      <c r="G40" s="145"/>
      <c r="H40" s="144">
        <v>500</v>
      </c>
      <c r="I40" s="145"/>
      <c r="J40" s="144">
        <v>500</v>
      </c>
      <c r="K40" s="145"/>
      <c r="L40" s="144">
        <v>500</v>
      </c>
      <c r="M40" s="141"/>
    </row>
    <row r="41" spans="1:13" ht="12" customHeight="1">
      <c r="A41" s="139" t="s">
        <v>20</v>
      </c>
      <c r="B41" s="144">
        <v>0</v>
      </c>
      <c r="C41" s="145"/>
      <c r="D41" s="144">
        <v>0</v>
      </c>
      <c r="E41" s="145"/>
      <c r="F41" s="144">
        <v>0</v>
      </c>
      <c r="G41" s="145"/>
      <c r="H41" s="144">
        <v>0</v>
      </c>
      <c r="I41" s="145"/>
      <c r="J41" s="144">
        <v>0</v>
      </c>
      <c r="K41" s="145"/>
      <c r="L41" s="145">
        <v>0</v>
      </c>
      <c r="M41" s="141"/>
    </row>
    <row r="42" spans="1:13" ht="12" customHeight="1">
      <c r="A42" s="139" t="s">
        <v>21</v>
      </c>
      <c r="B42" s="144">
        <v>0</v>
      </c>
      <c r="C42" s="145"/>
      <c r="D42" s="144">
        <v>0</v>
      </c>
      <c r="E42" s="145"/>
      <c r="F42" s="144">
        <v>0</v>
      </c>
      <c r="G42" s="145"/>
      <c r="H42" s="144">
        <v>0</v>
      </c>
      <c r="I42" s="145"/>
      <c r="J42" s="144">
        <v>0</v>
      </c>
      <c r="K42" s="145"/>
      <c r="L42" s="145">
        <v>0</v>
      </c>
      <c r="M42" s="141"/>
    </row>
    <row r="43" spans="1:13" ht="23.25" customHeight="1">
      <c r="A43" s="139" t="s">
        <v>24</v>
      </c>
      <c r="B43" s="144">
        <v>0</v>
      </c>
      <c r="C43" s="145"/>
      <c r="D43" s="144">
        <v>0</v>
      </c>
      <c r="E43" s="145"/>
      <c r="F43" s="144">
        <v>0</v>
      </c>
      <c r="G43" s="145"/>
      <c r="H43" s="144">
        <v>0</v>
      </c>
      <c r="I43" s="145"/>
      <c r="J43" s="144">
        <v>0</v>
      </c>
      <c r="K43" s="145"/>
      <c r="L43" s="145">
        <v>0</v>
      </c>
      <c r="M43" s="141"/>
    </row>
    <row r="44" spans="1:13" ht="23.25" customHeight="1">
      <c r="A44" s="139" t="s">
        <v>65</v>
      </c>
      <c r="B44" s="144">
        <v>0</v>
      </c>
      <c r="C44" s="145"/>
      <c r="D44" s="144">
        <v>0</v>
      </c>
      <c r="E44" s="145"/>
      <c r="F44" s="144">
        <v>0</v>
      </c>
      <c r="G44" s="145"/>
      <c r="H44" s="144">
        <v>0</v>
      </c>
      <c r="I44" s="145"/>
      <c r="J44" s="144">
        <v>0</v>
      </c>
      <c r="K44" s="145"/>
      <c r="L44" s="145">
        <v>0</v>
      </c>
      <c r="M44" s="141"/>
    </row>
    <row r="45" spans="1:13" ht="23.25" customHeight="1">
      <c r="A45" s="139" t="s">
        <v>53</v>
      </c>
      <c r="B45" s="144">
        <v>0</v>
      </c>
      <c r="C45" s="145"/>
      <c r="D45" s="144">
        <v>0</v>
      </c>
      <c r="E45" s="145"/>
      <c r="F45" s="144">
        <v>0</v>
      </c>
      <c r="G45" s="145"/>
      <c r="H45" s="144">
        <v>0</v>
      </c>
      <c r="I45" s="145"/>
      <c r="J45" s="144">
        <v>0</v>
      </c>
      <c r="K45" s="145"/>
      <c r="L45" s="145">
        <v>0</v>
      </c>
      <c r="M45" s="141"/>
    </row>
    <row r="46" spans="1:13" ht="12" customHeight="1">
      <c r="A46" s="139" t="s">
        <v>22</v>
      </c>
      <c r="B46" s="144">
        <v>0</v>
      </c>
      <c r="C46" s="145"/>
      <c r="D46" s="144">
        <v>0</v>
      </c>
      <c r="E46" s="145"/>
      <c r="F46" s="144">
        <v>0</v>
      </c>
      <c r="G46" s="145"/>
      <c r="H46" s="144">
        <v>0</v>
      </c>
      <c r="I46" s="145"/>
      <c r="J46" s="144">
        <v>0</v>
      </c>
      <c r="K46" s="145"/>
      <c r="L46" s="145">
        <v>0</v>
      </c>
      <c r="M46" s="141"/>
    </row>
    <row r="47" spans="1:13" ht="12" customHeight="1">
      <c r="A47" s="11" t="s">
        <v>23</v>
      </c>
      <c r="B47" s="143">
        <v>6832.493</v>
      </c>
      <c r="C47" s="143"/>
      <c r="D47" s="143">
        <v>6831.722</v>
      </c>
      <c r="E47" s="143"/>
      <c r="F47" s="143">
        <v>5747.347</v>
      </c>
      <c r="G47" s="143"/>
      <c r="H47" s="143">
        <v>6752.82</v>
      </c>
      <c r="I47" s="143"/>
      <c r="J47" s="143">
        <v>6617.113</v>
      </c>
      <c r="K47" s="143"/>
      <c r="L47" s="143">
        <v>6643.858</v>
      </c>
      <c r="M47" s="143"/>
    </row>
    <row r="48" spans="1:13" ht="7.5" customHeight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16"/>
    </row>
    <row r="49" spans="1:13" ht="14.25" customHeight="1">
      <c r="A49" s="31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</row>
    <row r="50" spans="1:13" ht="9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 ht="11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</row>
    <row r="52" spans="1:13" ht="11.25">
      <c r="A52" s="18"/>
      <c r="B52" s="50"/>
      <c r="C52" s="18"/>
      <c r="D52" s="50"/>
      <c r="E52" s="18"/>
      <c r="F52" s="50"/>
      <c r="G52" s="18"/>
      <c r="H52" s="18"/>
      <c r="I52" s="18"/>
      <c r="J52" s="18"/>
      <c r="K52" s="18"/>
      <c r="L52" s="18"/>
      <c r="M52" s="18"/>
    </row>
    <row r="53" spans="1:13" ht="11.25">
      <c r="A53" s="18"/>
      <c r="B53" s="50"/>
      <c r="C53" s="18"/>
      <c r="D53" s="50"/>
      <c r="E53" s="18"/>
      <c r="F53" s="50"/>
      <c r="G53" s="18"/>
      <c r="H53" s="18"/>
      <c r="I53" s="18"/>
      <c r="J53" s="18"/>
      <c r="K53" s="18"/>
      <c r="L53" s="18"/>
      <c r="M53" s="18"/>
    </row>
    <row r="54" spans="1:13" ht="11.25">
      <c r="A54" s="18"/>
      <c r="B54" s="50"/>
      <c r="C54" s="50"/>
      <c r="D54" s="50"/>
      <c r="E54" s="50"/>
      <c r="F54" s="50"/>
      <c r="G54" s="50"/>
      <c r="H54" s="18"/>
      <c r="I54" s="18"/>
      <c r="J54" s="18"/>
      <c r="K54" s="18"/>
      <c r="L54" s="18"/>
      <c r="M54" s="18"/>
    </row>
    <row r="55" spans="1:13" ht="11.25">
      <c r="A55" s="18"/>
      <c r="B55" s="50"/>
      <c r="C55" s="50"/>
      <c r="D55" s="50"/>
      <c r="E55" s="50"/>
      <c r="F55" s="50"/>
      <c r="G55" s="50"/>
      <c r="H55" s="18"/>
      <c r="I55" s="18"/>
      <c r="J55" s="18"/>
      <c r="K55" s="18"/>
      <c r="L55" s="18"/>
      <c r="M55" s="18"/>
    </row>
    <row r="56" spans="1:13" ht="11.25">
      <c r="A56" s="18"/>
      <c r="B56" s="50"/>
      <c r="C56" s="50"/>
      <c r="D56" s="50"/>
      <c r="E56" s="50"/>
      <c r="F56" s="50"/>
      <c r="G56" s="50"/>
      <c r="H56" s="18"/>
      <c r="I56" s="18"/>
      <c r="J56" s="18"/>
      <c r="K56" s="18"/>
      <c r="L56" s="18"/>
      <c r="M56" s="18"/>
    </row>
    <row r="57" spans="1:13" ht="11.25">
      <c r="A57" s="18"/>
      <c r="B57" s="50"/>
      <c r="C57" s="50"/>
      <c r="D57" s="50"/>
      <c r="E57" s="50"/>
      <c r="F57" s="50"/>
      <c r="G57" s="50"/>
      <c r="H57" s="18"/>
      <c r="I57" s="18"/>
      <c r="J57" s="18"/>
      <c r="K57" s="18"/>
      <c r="L57" s="18"/>
      <c r="M57" s="18"/>
    </row>
    <row r="58" spans="1:13" ht="11.25">
      <c r="A58" s="18"/>
      <c r="B58" s="50"/>
      <c r="C58" s="50"/>
      <c r="D58" s="50"/>
      <c r="E58" s="50"/>
      <c r="F58" s="50"/>
      <c r="G58" s="50"/>
      <c r="H58" s="18"/>
      <c r="I58" s="18"/>
      <c r="J58" s="18"/>
      <c r="K58" s="18"/>
      <c r="L58" s="18"/>
      <c r="M58" s="18"/>
    </row>
    <row r="59" spans="1:13" ht="11.25">
      <c r="A59" s="18"/>
      <c r="B59" s="50"/>
      <c r="C59" s="50"/>
      <c r="D59" s="50"/>
      <c r="E59" s="50"/>
      <c r="F59" s="50"/>
      <c r="G59" s="50"/>
      <c r="H59" s="18"/>
      <c r="I59" s="18"/>
      <c r="J59" s="18"/>
      <c r="K59" s="18"/>
      <c r="L59" s="18"/>
      <c r="M59" s="18"/>
    </row>
    <row r="60" spans="1:13" ht="11.25">
      <c r="A60" s="18"/>
      <c r="B60" s="50"/>
      <c r="C60" s="50"/>
      <c r="D60" s="50"/>
      <c r="E60" s="50"/>
      <c r="F60" s="50"/>
      <c r="G60" s="50"/>
      <c r="H60" s="18"/>
      <c r="I60" s="18"/>
      <c r="J60" s="18"/>
      <c r="K60" s="18"/>
      <c r="L60" s="18"/>
      <c r="M60" s="18"/>
    </row>
    <row r="61" spans="1:13" ht="11.25">
      <c r="A61" s="18"/>
      <c r="B61" s="50"/>
      <c r="C61" s="50"/>
      <c r="D61" s="50"/>
      <c r="E61" s="50"/>
      <c r="F61" s="50"/>
      <c r="G61" s="50"/>
      <c r="H61" s="18"/>
      <c r="I61" s="18"/>
      <c r="J61" s="18"/>
      <c r="K61" s="18"/>
      <c r="L61" s="18"/>
      <c r="M61" s="18"/>
    </row>
    <row r="62" spans="1:13" ht="11.25">
      <c r="A62" s="18"/>
      <c r="B62" s="50"/>
      <c r="C62" s="50"/>
      <c r="D62" s="50"/>
      <c r="E62" s="50"/>
      <c r="F62" s="50"/>
      <c r="G62" s="50"/>
      <c r="H62" s="18"/>
      <c r="I62" s="18"/>
      <c r="J62" s="18"/>
      <c r="K62" s="18"/>
      <c r="L62" s="18"/>
      <c r="M62" s="18"/>
    </row>
    <row r="63" spans="1:13" ht="11.25">
      <c r="A63" s="18"/>
      <c r="B63" s="50"/>
      <c r="C63" s="50"/>
      <c r="D63" s="50"/>
      <c r="E63" s="50"/>
      <c r="F63" s="50"/>
      <c r="G63" s="50"/>
      <c r="H63" s="18"/>
      <c r="I63" s="18"/>
      <c r="J63" s="18"/>
      <c r="K63" s="18"/>
      <c r="L63" s="18"/>
      <c r="M63" s="18"/>
    </row>
    <row r="64" spans="1:13" ht="11.25">
      <c r="A64" s="18"/>
      <c r="B64" s="50"/>
      <c r="C64" s="50"/>
      <c r="D64" s="50"/>
      <c r="E64" s="50"/>
      <c r="F64" s="50"/>
      <c r="G64" s="50"/>
      <c r="H64" s="18"/>
      <c r="I64" s="18"/>
      <c r="J64" s="18"/>
      <c r="K64" s="18"/>
      <c r="L64" s="18"/>
      <c r="M64" s="18"/>
    </row>
    <row r="65" spans="1:11" ht="11.25">
      <c r="A65" s="18"/>
      <c r="B65" s="50"/>
      <c r="C65" s="50"/>
      <c r="D65" s="50"/>
      <c r="E65" s="50"/>
      <c r="K65" s="18"/>
    </row>
    <row r="66" spans="1:11" ht="11.25">
      <c r="A66" s="18"/>
      <c r="B66" s="50"/>
      <c r="C66" s="50"/>
      <c r="D66" s="50"/>
      <c r="E66" s="50"/>
      <c r="K66" s="18"/>
    </row>
    <row r="67" spans="1:11" ht="11.25">
      <c r="A67" s="18"/>
      <c r="B67" s="50"/>
      <c r="C67" s="50"/>
      <c r="D67" s="50"/>
      <c r="E67" s="50"/>
      <c r="K67" s="18"/>
    </row>
    <row r="68" spans="1:11" ht="11.25">
      <c r="A68" s="18"/>
      <c r="B68" s="18"/>
      <c r="C68" s="18"/>
      <c r="D68" s="18"/>
      <c r="E68" s="18"/>
      <c r="K68" s="18"/>
    </row>
    <row r="69" spans="1:11" ht="11.25">
      <c r="A69" s="18"/>
      <c r="B69" s="18"/>
      <c r="C69" s="18"/>
      <c r="D69" s="18"/>
      <c r="E69" s="18"/>
      <c r="K69" s="18"/>
    </row>
    <row r="70" spans="1:11" ht="11.25">
      <c r="A70" s="18"/>
      <c r="B70" s="18"/>
      <c r="C70" s="18"/>
      <c r="D70" s="18"/>
      <c r="E70" s="18"/>
      <c r="K70" s="18"/>
    </row>
    <row r="71" spans="1:11" ht="11.25">
      <c r="A71" s="18"/>
      <c r="B71" s="18"/>
      <c r="C71" s="18"/>
      <c r="D71" s="18"/>
      <c r="E71" s="18"/>
      <c r="K71" s="18"/>
    </row>
    <row r="72" spans="1:11" ht="11.2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</row>
    <row r="73" spans="1:11" ht="11.2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</row>
    <row r="74" spans="1:11" ht="11.2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</row>
    <row r="75" spans="1:11" ht="11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</row>
    <row r="76" spans="1:13" ht="11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ht="11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 ht="11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</row>
    <row r="79" spans="1:13" ht="11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</row>
    <row r="80" spans="1:13" ht="11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</row>
    <row r="81" spans="1:13" ht="11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</row>
    <row r="82" spans="1:13" ht="11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</row>
    <row r="83" spans="1:13" ht="11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</row>
    <row r="84" spans="1:13" ht="11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</row>
    <row r="85" spans="1:13" ht="11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</row>
    <row r="86" spans="1:13" ht="11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</row>
    <row r="87" spans="1:13" ht="11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</row>
    <row r="88" spans="1:13" ht="11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</row>
    <row r="89" spans="1:13" ht="11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</row>
    <row r="90" spans="1:13" ht="11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</row>
    <row r="91" spans="1:13" ht="11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</row>
    <row r="92" spans="1:13" ht="11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</row>
    <row r="93" spans="1:13" ht="11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3" ht="11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</row>
    <row r="95" spans="1:13" ht="11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</row>
    <row r="96" spans="1:13" ht="11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</row>
    <row r="97" spans="1:13" ht="11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</row>
    <row r="98" spans="1:13" ht="11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</row>
    <row r="99" spans="1:13" ht="11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</row>
    <row r="100" spans="1:13" ht="11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</row>
    <row r="101" spans="1:13" ht="11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</row>
    <row r="102" spans="1:13" ht="11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</row>
    <row r="103" spans="1:13" ht="11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</row>
    <row r="104" spans="1:13" ht="11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</row>
    <row r="105" spans="1:13" ht="11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</row>
    <row r="106" spans="1:13" ht="11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</row>
    <row r="107" spans="1:13" ht="11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</row>
    <row r="108" spans="1:13" ht="11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</row>
    <row r="109" spans="1:13" ht="11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</row>
    <row r="110" spans="1:13" ht="11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</row>
    <row r="111" spans="1:13" ht="11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</row>
    <row r="112" spans="1:13" ht="11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</row>
    <row r="113" spans="1:13" ht="11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</row>
    <row r="114" spans="1:13" ht="11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ht="11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</row>
    <row r="116" spans="1:13" ht="11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  <row r="117" spans="1:13" ht="11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</row>
    <row r="118" spans="1:13" ht="11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</row>
    <row r="119" spans="1:13" ht="11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</row>
    <row r="120" spans="1:13" ht="11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</row>
    <row r="121" spans="1:13" ht="11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</row>
    <row r="122" spans="1:13" ht="11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</row>
    <row r="123" spans="1:13" ht="11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</row>
    <row r="124" spans="1:13" ht="11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</row>
    <row r="125" spans="1:13" ht="11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</row>
    <row r="126" spans="1:13" ht="11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</row>
    <row r="127" spans="1:13" ht="11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</row>
  </sheetData>
  <sheetProtection/>
  <mergeCells count="5">
    <mergeCell ref="A27:H27"/>
    <mergeCell ref="A2:D2"/>
    <mergeCell ref="A3:A4"/>
    <mergeCell ref="B3:B4"/>
    <mergeCell ref="A25:L25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&amp;"Verdana,Normal"&amp;7 &amp;R&amp;"Myriad Pro,Normal"&amp;8Saldos vivos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3"/>
  <dimension ref="A2:N33"/>
  <sheetViews>
    <sheetView workbookViewId="0" topLeftCell="A1">
      <selection activeCell="A1" sqref="A1"/>
    </sheetView>
  </sheetViews>
  <sheetFormatPr defaultColWidth="11.57421875" defaultRowHeight="12.75"/>
  <cols>
    <col min="1" max="1" width="30.7109375" style="2" customWidth="1"/>
    <col min="2" max="2" width="8.8515625" style="2" customWidth="1"/>
    <col min="3" max="3" width="0.2890625" style="2" customWidth="1"/>
    <col min="4" max="4" width="8.8515625" style="2" customWidth="1"/>
    <col min="5" max="5" width="0.2890625" style="2" customWidth="1"/>
    <col min="6" max="6" width="8.8515625" style="2" customWidth="1"/>
    <col min="7" max="7" width="0.2890625" style="2" customWidth="1"/>
    <col min="8" max="8" width="8.8515625" style="2" customWidth="1"/>
    <col min="9" max="9" width="0.2890625" style="2" customWidth="1"/>
    <col min="10" max="10" width="8.8515625" style="2" customWidth="1"/>
    <col min="11" max="11" width="0.2890625" style="2" customWidth="1"/>
    <col min="12" max="12" width="8.8515625" style="2" customWidth="1"/>
    <col min="13" max="13" width="0.2890625" style="2" customWidth="1"/>
    <col min="14" max="16384" width="11.57421875" style="2" customWidth="1"/>
  </cols>
  <sheetData>
    <row r="1" ht="45" customHeight="1"/>
    <row r="2" spans="1:13" ht="30" customHeight="1">
      <c r="A2" s="282" t="s">
        <v>79</v>
      </c>
      <c r="B2" s="282"/>
      <c r="C2" s="282"/>
      <c r="D2" s="282"/>
      <c r="E2" s="282"/>
      <c r="F2" s="282"/>
      <c r="G2" s="42"/>
      <c r="H2" s="42"/>
      <c r="I2" s="42"/>
      <c r="J2" s="42"/>
      <c r="K2" s="45"/>
      <c r="L2" s="6" t="s">
        <v>45</v>
      </c>
      <c r="M2" s="184"/>
    </row>
    <row r="3" spans="1:14" ht="15.75" customHeight="1">
      <c r="A3" s="285"/>
      <c r="B3" s="287"/>
      <c r="C3" s="185"/>
      <c r="D3" s="206">
        <v>2021</v>
      </c>
      <c r="F3" s="206"/>
      <c r="G3" s="206"/>
      <c r="H3" s="265"/>
      <c r="I3" s="265"/>
      <c r="J3" s="206"/>
      <c r="K3" s="265"/>
      <c r="L3" s="206">
        <v>2022</v>
      </c>
      <c r="M3" s="264"/>
      <c r="N3" s="264"/>
    </row>
    <row r="4" spans="1:13" ht="15.75" customHeight="1">
      <c r="A4" s="286"/>
      <c r="B4" s="278"/>
      <c r="C4" s="10"/>
      <c r="D4" s="206" t="s">
        <v>27</v>
      </c>
      <c r="F4" s="206" t="s">
        <v>28</v>
      </c>
      <c r="G4" s="206"/>
      <c r="H4" s="206" t="s">
        <v>26</v>
      </c>
      <c r="I4" s="206"/>
      <c r="J4" s="206" t="s">
        <v>25</v>
      </c>
      <c r="K4" s="206"/>
      <c r="L4" s="206" t="s">
        <v>27</v>
      </c>
      <c r="M4" s="8"/>
    </row>
    <row r="5" spans="1:13" ht="7.5" customHeight="1">
      <c r="A5" s="204"/>
      <c r="B5" s="13"/>
      <c r="C5" s="13"/>
      <c r="D5" s="132"/>
      <c r="E5" s="19"/>
      <c r="F5" s="19"/>
      <c r="G5" s="19"/>
      <c r="H5" s="19"/>
      <c r="I5" s="19"/>
      <c r="J5" s="19"/>
      <c r="K5" s="19"/>
      <c r="L5" s="19"/>
      <c r="M5" s="19"/>
    </row>
    <row r="6" spans="1:13" ht="13.5" customHeight="1">
      <c r="A6" s="13" t="s">
        <v>55</v>
      </c>
      <c r="B6" s="141"/>
      <c r="C6" s="142"/>
      <c r="D6" s="141">
        <v>0</v>
      </c>
      <c r="E6" s="142"/>
      <c r="F6" s="141">
        <v>0</v>
      </c>
      <c r="G6" s="142"/>
      <c r="H6" s="141">
        <v>0</v>
      </c>
      <c r="I6" s="142"/>
      <c r="J6" s="141">
        <v>0</v>
      </c>
      <c r="K6" s="142"/>
      <c r="L6" s="141">
        <v>0</v>
      </c>
      <c r="M6" s="141"/>
    </row>
    <row r="7" spans="1:13" ht="13.5" customHeight="1">
      <c r="A7" s="139" t="s">
        <v>56</v>
      </c>
      <c r="B7" s="144"/>
      <c r="C7" s="145"/>
      <c r="D7" s="144">
        <v>340</v>
      </c>
      <c r="E7" s="145"/>
      <c r="F7" s="144">
        <v>131.6</v>
      </c>
      <c r="G7" s="145"/>
      <c r="H7" s="144">
        <v>152.2</v>
      </c>
      <c r="I7" s="145"/>
      <c r="J7" s="144">
        <v>82.2</v>
      </c>
      <c r="K7" s="145"/>
      <c r="L7" s="144">
        <v>120</v>
      </c>
      <c r="M7" s="144"/>
    </row>
    <row r="8" spans="1:13" ht="13.5" customHeight="1">
      <c r="A8" s="139" t="s">
        <v>57</v>
      </c>
      <c r="B8" s="144"/>
      <c r="C8" s="145"/>
      <c r="D8" s="144">
        <v>4265.42</v>
      </c>
      <c r="E8" s="145"/>
      <c r="F8" s="144">
        <v>4372.237</v>
      </c>
      <c r="G8" s="145"/>
      <c r="H8" s="144">
        <v>6356.065</v>
      </c>
      <c r="I8" s="145"/>
      <c r="J8" s="144">
        <v>5665.147</v>
      </c>
      <c r="K8" s="145"/>
      <c r="L8" s="144">
        <v>6523.858</v>
      </c>
      <c r="M8" s="144"/>
    </row>
    <row r="9" spans="1:13" ht="13.5" customHeight="1">
      <c r="A9" s="139" t="s">
        <v>33</v>
      </c>
      <c r="B9" s="144"/>
      <c r="C9" s="145"/>
      <c r="D9" s="144">
        <v>41.608829949999965</v>
      </c>
      <c r="E9" s="145"/>
      <c r="F9" s="144">
        <v>37.653911719999975</v>
      </c>
      <c r="G9" s="145"/>
      <c r="H9" s="144">
        <v>0</v>
      </c>
      <c r="I9" s="145"/>
      <c r="J9" s="144">
        <v>0</v>
      </c>
      <c r="K9" s="145"/>
      <c r="L9" s="144">
        <v>0</v>
      </c>
      <c r="M9" s="146"/>
    </row>
    <row r="10" spans="1:13" ht="13.5" customHeight="1">
      <c r="A10" s="239" t="s">
        <v>62</v>
      </c>
      <c r="B10" s="143"/>
      <c r="C10" s="143"/>
      <c r="D10" s="143">
        <v>4647.02882995</v>
      </c>
      <c r="E10" s="143"/>
      <c r="F10" s="143">
        <v>4541.49091172</v>
      </c>
      <c r="G10" s="143"/>
      <c r="H10" s="143">
        <v>6508.264999999999</v>
      </c>
      <c r="I10" s="143"/>
      <c r="J10" s="143">
        <v>5747.347</v>
      </c>
      <c r="K10" s="143"/>
      <c r="L10" s="143">
        <v>6643.858</v>
      </c>
      <c r="M10" s="141"/>
    </row>
    <row r="11" spans="1:13" ht="7.5" customHeight="1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3" ht="45.75" customHeight="1">
      <c r="A12" s="284" t="s">
        <v>114</v>
      </c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48"/>
    </row>
    <row r="13" spans="1:13" ht="12.75" customHeight="1">
      <c r="A13" s="47"/>
      <c r="B13" s="48"/>
      <c r="C13" s="28"/>
      <c r="D13" s="48"/>
      <c r="E13" s="28"/>
      <c r="F13" s="48"/>
      <c r="G13" s="28"/>
      <c r="H13" s="48"/>
      <c r="I13" s="28"/>
      <c r="J13" s="48"/>
      <c r="K13" s="28"/>
      <c r="L13" s="48"/>
      <c r="M13" s="48"/>
    </row>
    <row r="14" spans="1:13" ht="101.25" customHeight="1">
      <c r="A14" s="13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30" customHeight="1">
      <c r="A15" s="282" t="s">
        <v>80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193"/>
    </row>
    <row r="16" spans="1:13" ht="15.75" customHeight="1">
      <c r="A16" s="34"/>
      <c r="B16" s="53">
        <v>44470</v>
      </c>
      <c r="C16" s="49" t="s">
        <v>29</v>
      </c>
      <c r="D16" s="53">
        <v>44501</v>
      </c>
      <c r="E16" s="49"/>
      <c r="F16" s="53">
        <v>44531</v>
      </c>
      <c r="G16" s="49"/>
      <c r="H16" s="53">
        <v>44562</v>
      </c>
      <c r="I16" s="49" t="s">
        <v>29</v>
      </c>
      <c r="J16" s="53">
        <v>44593</v>
      </c>
      <c r="K16" s="49"/>
      <c r="L16" s="53">
        <v>44621</v>
      </c>
      <c r="M16" s="164"/>
    </row>
    <row r="17" spans="1:13" ht="7.5" customHeight="1">
      <c r="A17" s="13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3.5" customHeight="1">
      <c r="A18" s="13" t="s">
        <v>55</v>
      </c>
      <c r="B18" s="141">
        <v>0</v>
      </c>
      <c r="C18" s="142"/>
      <c r="D18" s="141">
        <v>0</v>
      </c>
      <c r="E18" s="142"/>
      <c r="F18" s="141">
        <v>0</v>
      </c>
      <c r="G18" s="142"/>
      <c r="H18" s="141">
        <v>0</v>
      </c>
      <c r="I18" s="142"/>
      <c r="J18" s="141">
        <v>0</v>
      </c>
      <c r="K18" s="142"/>
      <c r="L18" s="141">
        <v>0</v>
      </c>
      <c r="M18" s="141"/>
    </row>
    <row r="19" spans="1:13" ht="13.5" customHeight="1">
      <c r="A19" s="139" t="s">
        <v>56</v>
      </c>
      <c r="B19" s="144">
        <v>147.2</v>
      </c>
      <c r="C19" s="145"/>
      <c r="D19" s="144">
        <v>82.2</v>
      </c>
      <c r="E19" s="145"/>
      <c r="F19" s="144">
        <v>82.2</v>
      </c>
      <c r="G19" s="145"/>
      <c r="H19" s="144">
        <v>83.9</v>
      </c>
      <c r="I19" s="145"/>
      <c r="J19" s="144">
        <v>83.9</v>
      </c>
      <c r="K19" s="145"/>
      <c r="L19" s="144">
        <v>120</v>
      </c>
      <c r="M19" s="141"/>
    </row>
    <row r="20" spans="1:13" ht="13.5" customHeight="1">
      <c r="A20" s="139" t="s">
        <v>57</v>
      </c>
      <c r="B20" s="144">
        <v>6685.293</v>
      </c>
      <c r="C20" s="145"/>
      <c r="D20" s="144">
        <v>6749.522</v>
      </c>
      <c r="E20" s="145"/>
      <c r="F20" s="144">
        <v>5665.147</v>
      </c>
      <c r="G20" s="145"/>
      <c r="H20" s="144">
        <v>6668.92</v>
      </c>
      <c r="I20" s="145"/>
      <c r="J20" s="144">
        <v>6533.213</v>
      </c>
      <c r="K20" s="145"/>
      <c r="L20" s="144">
        <v>6523.858</v>
      </c>
      <c r="M20" s="141"/>
    </row>
    <row r="21" spans="1:13" ht="13.5" customHeight="1">
      <c r="A21" s="139" t="s">
        <v>33</v>
      </c>
      <c r="B21" s="144">
        <v>0</v>
      </c>
      <c r="C21" s="145"/>
      <c r="D21" s="144">
        <v>0</v>
      </c>
      <c r="E21" s="145"/>
      <c r="F21" s="144">
        <v>0</v>
      </c>
      <c r="G21" s="145"/>
      <c r="H21" s="144">
        <v>0</v>
      </c>
      <c r="I21" s="145"/>
      <c r="J21" s="144">
        <v>0</v>
      </c>
      <c r="K21" s="145"/>
      <c r="L21" s="144">
        <v>0</v>
      </c>
      <c r="M21" s="141"/>
    </row>
    <row r="22" spans="1:13" ht="13.5" customHeight="1">
      <c r="A22" s="239" t="s">
        <v>62</v>
      </c>
      <c r="B22" s="143">
        <v>6832.4929999999995</v>
      </c>
      <c r="C22" s="143"/>
      <c r="D22" s="143">
        <v>6831.722</v>
      </c>
      <c r="E22" s="143"/>
      <c r="F22" s="143">
        <v>5747.347</v>
      </c>
      <c r="G22" s="143"/>
      <c r="H22" s="143">
        <v>6752.82</v>
      </c>
      <c r="I22" s="143"/>
      <c r="J22" s="143">
        <v>6617.112999999999</v>
      </c>
      <c r="K22" s="143"/>
      <c r="L22" s="143">
        <v>6643.858</v>
      </c>
      <c r="M22" s="141"/>
    </row>
    <row r="23" spans="1:13" ht="7.5" customHeight="1">
      <c r="A23" s="20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9"/>
    </row>
    <row r="24" spans="1:13" ht="45" customHeight="1">
      <c r="A24" s="284" t="s">
        <v>114</v>
      </c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186"/>
    </row>
    <row r="25" spans="1:13" ht="12" customHeight="1">
      <c r="A25" s="1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2" customHeight="1">
      <c r="A26" s="1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8" spans="2:6" ht="9">
      <c r="B28" s="32"/>
      <c r="C28" s="32"/>
      <c r="D28" s="32"/>
      <c r="E28" s="32"/>
      <c r="F28" s="32"/>
    </row>
    <row r="29" spans="2:6" ht="9">
      <c r="B29" s="32"/>
      <c r="C29" s="32"/>
      <c r="D29" s="32"/>
      <c r="E29" s="32"/>
      <c r="F29" s="32"/>
    </row>
    <row r="30" spans="2:6" ht="9">
      <c r="B30" s="32"/>
      <c r="C30" s="32"/>
      <c r="D30" s="32"/>
      <c r="E30" s="32"/>
      <c r="F30" s="32"/>
    </row>
    <row r="31" spans="2:6" ht="9">
      <c r="B31" s="32"/>
      <c r="C31" s="32"/>
      <c r="D31" s="32"/>
      <c r="E31" s="32"/>
      <c r="F31" s="32"/>
    </row>
    <row r="32" ht="9">
      <c r="B32" s="32"/>
    </row>
    <row r="33" ht="9">
      <c r="B33" s="32"/>
    </row>
  </sheetData>
  <sheetProtection/>
  <mergeCells count="6">
    <mergeCell ref="A15:L15"/>
    <mergeCell ref="A24:L24"/>
    <mergeCell ref="A2:F2"/>
    <mergeCell ref="A3:A4"/>
    <mergeCell ref="B3:B4"/>
    <mergeCell ref="A12:L12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&amp;"Verdana,Normal"&amp;7 &amp;R&amp;"Myriad Pro,Normal"&amp;8Saldos vivos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4"/>
  <dimension ref="A2:N50"/>
  <sheetViews>
    <sheetView workbookViewId="0" topLeftCell="A1">
      <selection activeCell="A1" sqref="A1"/>
    </sheetView>
  </sheetViews>
  <sheetFormatPr defaultColWidth="11.57421875" defaultRowHeight="12.75"/>
  <cols>
    <col min="1" max="1" width="30.7109375" style="2" customWidth="1"/>
    <col min="2" max="2" width="8.8515625" style="2" customWidth="1"/>
    <col min="3" max="3" width="0.2890625" style="2" customWidth="1"/>
    <col min="4" max="4" width="8.8515625" style="2" customWidth="1"/>
    <col min="5" max="5" width="0.2890625" style="2" customWidth="1"/>
    <col min="6" max="6" width="8.8515625" style="2" customWidth="1"/>
    <col min="7" max="7" width="0.2890625" style="2" customWidth="1"/>
    <col min="8" max="8" width="8.8515625" style="2" customWidth="1"/>
    <col min="9" max="9" width="0.2890625" style="2" customWidth="1"/>
    <col min="10" max="10" width="8.8515625" style="2" customWidth="1"/>
    <col min="11" max="11" width="0.2890625" style="2" customWidth="1"/>
    <col min="12" max="12" width="8.8515625" style="2" customWidth="1"/>
    <col min="13" max="13" width="0.2890625" style="2" customWidth="1"/>
    <col min="14" max="16384" width="11.57421875" style="2" customWidth="1"/>
  </cols>
  <sheetData>
    <row r="1" ht="45" customHeight="1"/>
    <row r="2" spans="1:13" ht="30" customHeight="1">
      <c r="A2" s="282" t="s">
        <v>95</v>
      </c>
      <c r="B2" s="288"/>
      <c r="C2" s="288"/>
      <c r="D2" s="288"/>
      <c r="E2" s="226"/>
      <c r="F2" s="52"/>
      <c r="G2" s="42"/>
      <c r="H2" s="42"/>
      <c r="I2" s="42"/>
      <c r="J2" s="42"/>
      <c r="K2" s="194"/>
      <c r="L2" s="184" t="s">
        <v>46</v>
      </c>
      <c r="M2" s="184"/>
    </row>
    <row r="3" spans="1:13" ht="15.75" customHeight="1">
      <c r="A3" s="285"/>
      <c r="B3" s="285"/>
      <c r="C3" s="185"/>
      <c r="D3" s="206">
        <v>2021</v>
      </c>
      <c r="F3" s="206"/>
      <c r="G3" s="206"/>
      <c r="H3" s="265"/>
      <c r="I3" s="265"/>
      <c r="J3" s="206"/>
      <c r="K3" s="265"/>
      <c r="L3" s="206">
        <v>2022</v>
      </c>
      <c r="M3" s="8"/>
    </row>
    <row r="4" spans="1:13" ht="15.75" customHeight="1">
      <c r="A4" s="286"/>
      <c r="B4" s="286"/>
      <c r="C4" s="10"/>
      <c r="D4" s="206" t="s">
        <v>27</v>
      </c>
      <c r="F4" s="206" t="s">
        <v>28</v>
      </c>
      <c r="G4" s="206"/>
      <c r="H4" s="206" t="s">
        <v>26</v>
      </c>
      <c r="I4" s="206"/>
      <c r="J4" s="206" t="s">
        <v>25</v>
      </c>
      <c r="K4" s="206"/>
      <c r="L4" s="206" t="s">
        <v>27</v>
      </c>
      <c r="M4" s="8"/>
    </row>
    <row r="5" spans="1:13" ht="7.5" customHeight="1">
      <c r="A5" s="13"/>
      <c r="B5" s="13"/>
      <c r="C5" s="13"/>
      <c r="D5" s="18"/>
      <c r="E5" s="13"/>
      <c r="F5" s="13"/>
      <c r="G5" s="13"/>
      <c r="H5" s="13"/>
      <c r="I5" s="13"/>
      <c r="J5" s="13"/>
      <c r="K5" s="13"/>
      <c r="L5" s="13"/>
      <c r="M5" s="13"/>
    </row>
    <row r="6" spans="1:13" ht="13.5" customHeight="1">
      <c r="A6" s="13" t="s">
        <v>30</v>
      </c>
      <c r="B6" s="141"/>
      <c r="C6" s="142"/>
      <c r="D6" s="141">
        <v>2646.1529856400007</v>
      </c>
      <c r="E6" s="142"/>
      <c r="F6" s="141">
        <v>3285.1467688000002</v>
      </c>
      <c r="G6" s="142"/>
      <c r="H6" s="141">
        <v>3107.801</v>
      </c>
      <c r="I6" s="142"/>
      <c r="J6" s="141">
        <v>4513.147</v>
      </c>
      <c r="K6" s="142"/>
      <c r="L6" s="141">
        <v>4417.977</v>
      </c>
      <c r="M6" s="141"/>
    </row>
    <row r="7" spans="1:13" ht="13.5" customHeight="1">
      <c r="A7" s="139" t="s">
        <v>31</v>
      </c>
      <c r="B7" s="144"/>
      <c r="C7" s="145"/>
      <c r="D7" s="144">
        <v>1278.4277969299997</v>
      </c>
      <c r="E7" s="145"/>
      <c r="F7" s="144">
        <v>1058.3472406099997</v>
      </c>
      <c r="G7" s="145"/>
      <c r="H7" s="144">
        <v>2204.014</v>
      </c>
      <c r="I7" s="145"/>
      <c r="J7" s="144">
        <v>166.35</v>
      </c>
      <c r="K7" s="145"/>
      <c r="L7" s="144">
        <v>1340.108</v>
      </c>
      <c r="M7" s="144"/>
    </row>
    <row r="8" spans="1:13" ht="13.5" customHeight="1">
      <c r="A8" s="139" t="s">
        <v>32</v>
      </c>
      <c r="B8" s="144"/>
      <c r="C8" s="145"/>
      <c r="D8" s="144">
        <v>679.5521640100001</v>
      </c>
      <c r="E8" s="145"/>
      <c r="F8" s="144">
        <v>154.44335780999998</v>
      </c>
      <c r="G8" s="145"/>
      <c r="H8" s="144">
        <v>1175.85</v>
      </c>
      <c r="I8" s="145"/>
      <c r="J8" s="144">
        <v>1047.25</v>
      </c>
      <c r="K8" s="145"/>
      <c r="L8" s="144">
        <v>850.673</v>
      </c>
      <c r="M8" s="144"/>
    </row>
    <row r="9" spans="1:13" ht="13.5" customHeight="1">
      <c r="A9" s="139" t="s">
        <v>59</v>
      </c>
      <c r="B9" s="144"/>
      <c r="C9" s="145"/>
      <c r="D9" s="144">
        <v>42.89588337</v>
      </c>
      <c r="E9" s="145"/>
      <c r="F9" s="144">
        <v>43.5535445</v>
      </c>
      <c r="G9" s="145"/>
      <c r="H9" s="144">
        <v>20.6</v>
      </c>
      <c r="I9" s="145"/>
      <c r="J9" s="144">
        <v>20.6</v>
      </c>
      <c r="K9" s="145"/>
      <c r="L9" s="144">
        <v>35.1</v>
      </c>
      <c r="M9" s="144"/>
    </row>
    <row r="10" spans="1:13" ht="13.5" customHeight="1">
      <c r="A10" s="11" t="s">
        <v>88</v>
      </c>
      <c r="B10" s="153"/>
      <c r="C10" s="143"/>
      <c r="D10" s="153">
        <v>4647.028829950001</v>
      </c>
      <c r="E10" s="143"/>
      <c r="F10" s="153">
        <v>4541.4909117199995</v>
      </c>
      <c r="G10" s="143"/>
      <c r="H10" s="153">
        <v>6508.265000000001</v>
      </c>
      <c r="I10" s="143"/>
      <c r="J10" s="153">
        <v>5747.347000000001</v>
      </c>
      <c r="K10" s="143"/>
      <c r="L10" s="153">
        <v>6643.858</v>
      </c>
      <c r="M10" s="153"/>
    </row>
    <row r="11" spans="1:13" ht="7.5" customHeight="1">
      <c r="A11" s="20"/>
      <c r="B11" s="189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53"/>
    </row>
    <row r="12" spans="1:13" ht="7.5" customHeight="1">
      <c r="A12" s="293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05"/>
    </row>
    <row r="13" spans="1:13" ht="22.5" customHeight="1">
      <c r="A13" s="291"/>
      <c r="B13" s="292"/>
      <c r="C13" s="292"/>
      <c r="D13" s="292"/>
      <c r="E13" s="292"/>
      <c r="F13" s="292"/>
      <c r="G13" s="292"/>
      <c r="H13" s="292"/>
      <c r="I13" s="292"/>
      <c r="J13" s="292"/>
      <c r="K13" s="292"/>
      <c r="L13" s="292"/>
      <c r="M13" s="48"/>
    </row>
    <row r="14" spans="1:13" ht="101.25" customHeight="1">
      <c r="A14" s="13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</row>
    <row r="15" spans="1:13" ht="30" customHeight="1">
      <c r="A15" s="282" t="s">
        <v>94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193"/>
    </row>
    <row r="16" spans="1:13" ht="15.75" customHeight="1">
      <c r="A16" s="34"/>
      <c r="B16" s="53">
        <v>44470</v>
      </c>
      <c r="C16" s="49" t="s">
        <v>29</v>
      </c>
      <c r="D16" s="53">
        <v>44501</v>
      </c>
      <c r="E16" s="49"/>
      <c r="F16" s="53">
        <v>44531</v>
      </c>
      <c r="G16" s="49"/>
      <c r="H16" s="53">
        <v>44562</v>
      </c>
      <c r="I16" s="49" t="s">
        <v>29</v>
      </c>
      <c r="J16" s="53">
        <v>44593</v>
      </c>
      <c r="K16" s="49"/>
      <c r="L16" s="53">
        <v>44621</v>
      </c>
      <c r="M16" s="164"/>
    </row>
    <row r="17" spans="1:13" ht="7.5" customHeight="1">
      <c r="A17" s="13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3.5" customHeight="1">
      <c r="A18" s="13" t="s">
        <v>30</v>
      </c>
      <c r="B18" s="141">
        <v>2222.522</v>
      </c>
      <c r="C18" s="28"/>
      <c r="D18" s="141">
        <v>3898.08</v>
      </c>
      <c r="E18" s="28"/>
      <c r="F18" s="141">
        <v>4513.147</v>
      </c>
      <c r="G18" s="28"/>
      <c r="H18" s="141">
        <v>5057.57</v>
      </c>
      <c r="I18" s="141"/>
      <c r="J18" s="141">
        <v>5108.963</v>
      </c>
      <c r="K18" s="141"/>
      <c r="L18" s="141">
        <v>4417.977</v>
      </c>
      <c r="M18" s="141"/>
    </row>
    <row r="19" spans="1:13" ht="13.5" customHeight="1">
      <c r="A19" s="139" t="s">
        <v>31</v>
      </c>
      <c r="B19" s="144">
        <v>3525.621</v>
      </c>
      <c r="C19" s="145"/>
      <c r="D19" s="144">
        <v>1861.992</v>
      </c>
      <c r="E19" s="145"/>
      <c r="F19" s="144">
        <v>166.35</v>
      </c>
      <c r="G19" s="145"/>
      <c r="H19" s="144">
        <v>632.4</v>
      </c>
      <c r="I19" s="144"/>
      <c r="J19" s="144">
        <v>442.3</v>
      </c>
      <c r="K19" s="144"/>
      <c r="L19" s="144">
        <v>1340.108</v>
      </c>
      <c r="M19" s="141"/>
    </row>
    <row r="20" spans="1:13" ht="13.5" customHeight="1">
      <c r="A20" s="139" t="s">
        <v>32</v>
      </c>
      <c r="B20" s="144">
        <v>1063.75</v>
      </c>
      <c r="C20" s="145"/>
      <c r="D20" s="144">
        <v>1051.05</v>
      </c>
      <c r="E20" s="145"/>
      <c r="F20" s="144">
        <v>1047.25</v>
      </c>
      <c r="G20" s="145"/>
      <c r="H20" s="144">
        <v>1042.25</v>
      </c>
      <c r="I20" s="144"/>
      <c r="J20" s="144">
        <v>1045.25</v>
      </c>
      <c r="K20" s="144"/>
      <c r="L20" s="144">
        <v>850.673</v>
      </c>
      <c r="M20" s="141"/>
    </row>
    <row r="21" spans="1:13" ht="13.5" customHeight="1">
      <c r="A21" s="139" t="s">
        <v>59</v>
      </c>
      <c r="B21" s="144">
        <v>20.6</v>
      </c>
      <c r="C21" s="145"/>
      <c r="D21" s="144">
        <v>20.6</v>
      </c>
      <c r="E21" s="145"/>
      <c r="F21" s="144">
        <v>20.6</v>
      </c>
      <c r="G21" s="145"/>
      <c r="H21" s="144">
        <v>20.6</v>
      </c>
      <c r="I21" s="144"/>
      <c r="J21" s="144">
        <v>20.6</v>
      </c>
      <c r="K21" s="144"/>
      <c r="L21" s="144">
        <v>35.1</v>
      </c>
      <c r="M21" s="141"/>
    </row>
    <row r="22" spans="1:13" ht="13.5" customHeight="1">
      <c r="A22" s="11" t="s">
        <v>62</v>
      </c>
      <c r="B22" s="153">
        <v>6832.493</v>
      </c>
      <c r="C22" s="143"/>
      <c r="D22" s="153">
        <v>6831.722000000001</v>
      </c>
      <c r="E22" s="143"/>
      <c r="F22" s="153">
        <v>5747.347000000001</v>
      </c>
      <c r="G22" s="143"/>
      <c r="H22" s="153">
        <v>6752.82</v>
      </c>
      <c r="I22" s="143"/>
      <c r="J22" s="153">
        <v>6617.113</v>
      </c>
      <c r="K22" s="143"/>
      <c r="L22" s="153">
        <v>6643.858</v>
      </c>
      <c r="M22" s="153"/>
    </row>
    <row r="23" spans="1:13" ht="7.5" customHeigh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53"/>
    </row>
    <row r="24" spans="1:13" ht="7.5" customHeight="1">
      <c r="A24" s="290"/>
      <c r="B24" s="290"/>
      <c r="C24" s="290"/>
      <c r="D24" s="290"/>
      <c r="E24" s="290"/>
      <c r="F24" s="290"/>
      <c r="G24" s="290"/>
      <c r="H24" s="290"/>
      <c r="I24" s="290"/>
      <c r="J24" s="290"/>
      <c r="K24" s="290"/>
      <c r="L24" s="290"/>
      <c r="M24" s="16"/>
    </row>
    <row r="25" spans="9:14" ht="31.5" customHeight="1">
      <c r="I25" s="33"/>
      <c r="J25" s="33"/>
      <c r="K25" s="33"/>
      <c r="L25" s="33"/>
      <c r="M25" s="183"/>
      <c r="N25" s="18"/>
    </row>
    <row r="26" spans="13:14" ht="12" customHeight="1">
      <c r="M26" s="33"/>
      <c r="N26" s="18"/>
    </row>
    <row r="27" ht="11.25">
      <c r="N27" s="18"/>
    </row>
    <row r="28" ht="11.25">
      <c r="N28" s="18"/>
    </row>
    <row r="29" ht="11.25">
      <c r="N29" s="18"/>
    </row>
    <row r="30" ht="11.25">
      <c r="N30" s="18"/>
    </row>
    <row r="31" ht="11.25">
      <c r="N31" s="18"/>
    </row>
    <row r="32" ht="11.25">
      <c r="N32" s="18"/>
    </row>
    <row r="33" ht="11.25">
      <c r="N33" s="18"/>
    </row>
    <row r="34" ht="11.25">
      <c r="N34" s="18"/>
    </row>
    <row r="35" ht="11.25">
      <c r="N35" s="18"/>
    </row>
    <row r="36" ht="11.25">
      <c r="N36" s="18"/>
    </row>
    <row r="37" ht="11.25">
      <c r="N37" s="18"/>
    </row>
    <row r="38" ht="11.25">
      <c r="N38" s="18"/>
    </row>
    <row r="39" ht="11.25">
      <c r="N39" s="18"/>
    </row>
    <row r="40" ht="11.25">
      <c r="N40" s="18"/>
    </row>
    <row r="41" ht="11.25">
      <c r="N41" s="18"/>
    </row>
    <row r="42" ht="11.25">
      <c r="N42" s="18"/>
    </row>
    <row r="43" ht="11.25">
      <c r="N43" s="18"/>
    </row>
    <row r="44" ht="11.25">
      <c r="N44" s="18"/>
    </row>
    <row r="45" ht="11.25">
      <c r="N45" s="18"/>
    </row>
    <row r="46" ht="11.25">
      <c r="N46" s="18"/>
    </row>
    <row r="47" ht="11.25">
      <c r="N47" s="18"/>
    </row>
    <row r="48" ht="11.25">
      <c r="N48" s="18"/>
    </row>
    <row r="49" ht="11.25">
      <c r="N49" s="18"/>
    </row>
    <row r="50" ht="11.25">
      <c r="N50" s="18"/>
    </row>
  </sheetData>
  <sheetProtection/>
  <mergeCells count="7">
    <mergeCell ref="A2:D2"/>
    <mergeCell ref="A15:L15"/>
    <mergeCell ref="A24:L24"/>
    <mergeCell ref="A3:A4"/>
    <mergeCell ref="B3:B4"/>
    <mergeCell ref="A13:L13"/>
    <mergeCell ref="A12:L12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&amp;"Verdana,Normal"&amp;7 &amp;R&amp;"Myriad Pro,Normal"&amp;8Saldos vivos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5"/>
  <dimension ref="A1:M25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18" customWidth="1"/>
    <col min="2" max="2" width="11.28125" style="18" customWidth="1"/>
    <col min="3" max="3" width="11.57421875" style="18" customWidth="1"/>
    <col min="4" max="4" width="0.2890625" style="18" customWidth="1"/>
    <col min="5" max="5" width="11.57421875" style="18" customWidth="1"/>
    <col min="6" max="6" width="0.2890625" style="18" customWidth="1"/>
    <col min="7" max="7" width="11.57421875" style="18" customWidth="1"/>
    <col min="8" max="8" width="0.2890625" style="18" customWidth="1"/>
    <col min="9" max="9" width="11.57421875" style="18" customWidth="1"/>
    <col min="10" max="10" width="0.2890625" style="18" customWidth="1"/>
    <col min="11" max="11" width="13.7109375" style="2" bestFit="1" customWidth="1"/>
    <col min="12" max="16384" width="11.421875" style="18" customWidth="1"/>
  </cols>
  <sheetData>
    <row r="1" ht="45" customHeight="1">
      <c r="K1" s="18"/>
    </row>
    <row r="2" spans="1:11" ht="42" customHeight="1">
      <c r="A2" s="282" t="s">
        <v>96</v>
      </c>
      <c r="B2" s="282"/>
      <c r="C2" s="282"/>
      <c r="D2" s="282"/>
      <c r="E2" s="282"/>
      <c r="F2" s="25"/>
      <c r="G2" s="280" t="s">
        <v>140</v>
      </c>
      <c r="H2" s="280"/>
      <c r="I2" s="280"/>
      <c r="J2" s="225"/>
      <c r="K2" s="18"/>
    </row>
    <row r="3" spans="1:11" ht="31.5" customHeight="1">
      <c r="A3" s="34"/>
      <c r="B3" s="34"/>
      <c r="C3" s="43" t="s">
        <v>34</v>
      </c>
      <c r="D3" s="46"/>
      <c r="E3" s="43" t="s">
        <v>35</v>
      </c>
      <c r="F3" s="46"/>
      <c r="G3" s="43" t="s">
        <v>36</v>
      </c>
      <c r="H3" s="46"/>
      <c r="I3" s="43" t="s">
        <v>58</v>
      </c>
      <c r="J3" s="43"/>
      <c r="K3" s="18"/>
    </row>
    <row r="4" spans="1:11" ht="7.5" customHeight="1">
      <c r="A4" s="13"/>
      <c r="B4" s="13"/>
      <c r="C4" s="13"/>
      <c r="D4" s="13"/>
      <c r="E4" s="27"/>
      <c r="F4" s="13"/>
      <c r="H4" s="13"/>
      <c r="I4" s="13"/>
      <c r="K4" s="18"/>
    </row>
    <row r="5" spans="1:11" ht="13.5" customHeight="1">
      <c r="A5" s="13" t="s">
        <v>13</v>
      </c>
      <c r="B5" s="13"/>
      <c r="C5" s="141">
        <v>3808</v>
      </c>
      <c r="D5" s="142"/>
      <c r="E5" s="141">
        <v>10</v>
      </c>
      <c r="F5" s="142"/>
      <c r="G5" s="141">
        <v>0</v>
      </c>
      <c r="H5" s="142"/>
      <c r="I5" s="141">
        <v>0</v>
      </c>
      <c r="J5" s="141"/>
      <c r="K5" s="18"/>
    </row>
    <row r="6" spans="1:11" ht="13.5" customHeight="1">
      <c r="A6" s="139" t="s">
        <v>14</v>
      </c>
      <c r="B6" s="139"/>
      <c r="C6" s="144">
        <v>0</v>
      </c>
      <c r="D6" s="145"/>
      <c r="E6" s="144">
        <v>0</v>
      </c>
      <c r="F6" s="140"/>
      <c r="G6" s="144">
        <v>0</v>
      </c>
      <c r="H6" s="140"/>
      <c r="I6" s="144">
        <v>0</v>
      </c>
      <c r="J6" s="144"/>
      <c r="K6" s="18"/>
    </row>
    <row r="7" spans="1:11" ht="13.5" customHeight="1">
      <c r="A7" s="139" t="s">
        <v>15</v>
      </c>
      <c r="B7" s="139"/>
      <c r="C7" s="144">
        <v>0</v>
      </c>
      <c r="D7" s="145"/>
      <c r="E7" s="144">
        <v>0</v>
      </c>
      <c r="F7" s="145"/>
      <c r="G7" s="144">
        <v>0</v>
      </c>
      <c r="H7" s="145"/>
      <c r="I7" s="144">
        <v>0</v>
      </c>
      <c r="J7" s="144"/>
      <c r="K7" s="18"/>
    </row>
    <row r="8" spans="1:11" ht="13.5" customHeight="1">
      <c r="A8" s="139" t="s">
        <v>16</v>
      </c>
      <c r="B8" s="139"/>
      <c r="C8" s="144">
        <v>0</v>
      </c>
      <c r="D8" s="145"/>
      <c r="E8" s="144">
        <v>0</v>
      </c>
      <c r="F8" s="145"/>
      <c r="G8" s="144">
        <v>0</v>
      </c>
      <c r="H8" s="145"/>
      <c r="I8" s="144">
        <v>0</v>
      </c>
      <c r="J8" s="144"/>
      <c r="K8" s="18"/>
    </row>
    <row r="9" spans="1:11" ht="13.5" customHeight="1">
      <c r="A9" s="139" t="s">
        <v>17</v>
      </c>
      <c r="B9" s="139"/>
      <c r="C9" s="144">
        <v>0</v>
      </c>
      <c r="D9" s="145"/>
      <c r="E9" s="144">
        <v>0</v>
      </c>
      <c r="F9" s="145"/>
      <c r="G9" s="144">
        <v>0</v>
      </c>
      <c r="H9" s="145"/>
      <c r="I9" s="144">
        <v>0</v>
      </c>
      <c r="J9" s="144"/>
      <c r="K9" s="18"/>
    </row>
    <row r="10" spans="1:11" ht="13.5" customHeight="1">
      <c r="A10" s="139" t="s">
        <v>18</v>
      </c>
      <c r="B10" s="139"/>
      <c r="C10" s="144">
        <v>15.6</v>
      </c>
      <c r="D10" s="145"/>
      <c r="E10" s="144">
        <v>0</v>
      </c>
      <c r="F10" s="145"/>
      <c r="G10" s="144">
        <v>0</v>
      </c>
      <c r="H10" s="145"/>
      <c r="I10" s="144">
        <v>0</v>
      </c>
      <c r="J10" s="144"/>
      <c r="K10" s="18"/>
    </row>
    <row r="11" spans="1:11" ht="23.25" customHeight="1">
      <c r="A11" s="139" t="s">
        <v>52</v>
      </c>
      <c r="B11" s="139"/>
      <c r="C11" s="145">
        <v>594.377</v>
      </c>
      <c r="D11" s="140"/>
      <c r="E11" s="145">
        <v>1330.108</v>
      </c>
      <c r="F11" s="140"/>
      <c r="G11" s="145">
        <v>850.673</v>
      </c>
      <c r="H11" s="140"/>
      <c r="I11" s="145">
        <v>35.1</v>
      </c>
      <c r="J11" s="145"/>
      <c r="K11" s="18"/>
    </row>
    <row r="12" spans="1:11" ht="13.5" customHeight="1">
      <c r="A12" s="139" t="s">
        <v>19</v>
      </c>
      <c r="B12" s="139"/>
      <c r="C12" s="144">
        <v>594.377</v>
      </c>
      <c r="D12" s="145"/>
      <c r="E12" s="144">
        <v>830.108</v>
      </c>
      <c r="F12" s="145"/>
      <c r="G12" s="144">
        <v>850.673</v>
      </c>
      <c r="H12" s="145"/>
      <c r="I12" s="144">
        <v>35.1</v>
      </c>
      <c r="J12" s="144"/>
      <c r="K12" s="18"/>
    </row>
    <row r="13" spans="1:11" ht="13.5" customHeight="1">
      <c r="A13" s="139" t="s">
        <v>84</v>
      </c>
      <c r="B13" s="139"/>
      <c r="C13" s="144">
        <v>0</v>
      </c>
      <c r="D13" s="145"/>
      <c r="E13" s="144">
        <v>0</v>
      </c>
      <c r="F13" s="145"/>
      <c r="G13" s="144">
        <v>0</v>
      </c>
      <c r="H13" s="145"/>
      <c r="I13" s="144">
        <v>0</v>
      </c>
      <c r="J13" s="144"/>
      <c r="K13" s="18"/>
    </row>
    <row r="14" spans="1:10" ht="13.5" customHeight="1">
      <c r="A14" s="139" t="s">
        <v>86</v>
      </c>
      <c r="B14" s="139"/>
      <c r="C14" s="144">
        <v>0</v>
      </c>
      <c r="D14" s="145"/>
      <c r="E14" s="144">
        <v>0</v>
      </c>
      <c r="F14" s="145"/>
      <c r="G14" s="144">
        <v>0</v>
      </c>
      <c r="H14" s="145"/>
      <c r="I14" s="144">
        <v>0</v>
      </c>
      <c r="J14" s="144"/>
    </row>
    <row r="15" spans="1:10" ht="23.25" customHeight="1">
      <c r="A15" s="139" t="s">
        <v>85</v>
      </c>
      <c r="B15" s="139"/>
      <c r="C15" s="144">
        <v>0</v>
      </c>
      <c r="D15" s="145"/>
      <c r="E15" s="144">
        <v>500</v>
      </c>
      <c r="F15" s="145"/>
      <c r="G15" s="144">
        <v>0</v>
      </c>
      <c r="H15" s="145"/>
      <c r="I15" s="144">
        <v>0</v>
      </c>
      <c r="J15" s="144"/>
    </row>
    <row r="16" spans="1:10" ht="13.5" customHeight="1">
      <c r="A16" s="139" t="s">
        <v>20</v>
      </c>
      <c r="B16" s="139"/>
      <c r="C16" s="144">
        <v>0</v>
      </c>
      <c r="D16" s="145"/>
      <c r="E16" s="144">
        <v>0</v>
      </c>
      <c r="F16" s="145"/>
      <c r="G16" s="144">
        <v>0</v>
      </c>
      <c r="H16" s="145"/>
      <c r="I16" s="144">
        <v>0</v>
      </c>
      <c r="J16" s="144"/>
    </row>
    <row r="17" spans="1:10" ht="13.5" customHeight="1">
      <c r="A17" s="139" t="s">
        <v>21</v>
      </c>
      <c r="B17" s="139"/>
      <c r="C17" s="144">
        <v>0</v>
      </c>
      <c r="D17" s="145"/>
      <c r="E17" s="144">
        <v>0</v>
      </c>
      <c r="F17" s="140"/>
      <c r="G17" s="144">
        <v>0</v>
      </c>
      <c r="H17" s="140"/>
      <c r="I17" s="144">
        <v>0</v>
      </c>
      <c r="J17" s="144"/>
    </row>
    <row r="18" spans="1:10" ht="23.25" customHeight="1">
      <c r="A18" s="139" t="s">
        <v>24</v>
      </c>
      <c r="B18" s="139"/>
      <c r="C18" s="144">
        <v>0</v>
      </c>
      <c r="D18" s="145"/>
      <c r="E18" s="144">
        <v>0</v>
      </c>
      <c r="F18" s="145"/>
      <c r="G18" s="144">
        <v>0</v>
      </c>
      <c r="H18" s="145"/>
      <c r="I18" s="144">
        <v>0</v>
      </c>
      <c r="J18" s="144"/>
    </row>
    <row r="19" spans="1:10" ht="23.25" customHeight="1">
      <c r="A19" s="139" t="s">
        <v>65</v>
      </c>
      <c r="B19" s="139"/>
      <c r="C19" s="144">
        <v>0</v>
      </c>
      <c r="D19" s="145"/>
      <c r="E19" s="144">
        <v>0</v>
      </c>
      <c r="F19" s="145"/>
      <c r="G19" s="144">
        <v>0</v>
      </c>
      <c r="H19" s="145"/>
      <c r="I19" s="144">
        <v>0</v>
      </c>
      <c r="J19" s="144"/>
    </row>
    <row r="20" spans="1:10" ht="23.25" customHeight="1">
      <c r="A20" s="139" t="s">
        <v>53</v>
      </c>
      <c r="B20" s="139"/>
      <c r="C20" s="144">
        <v>0</v>
      </c>
      <c r="D20" s="145"/>
      <c r="E20" s="144">
        <v>0</v>
      </c>
      <c r="F20" s="145"/>
      <c r="G20" s="144">
        <v>0</v>
      </c>
      <c r="H20" s="145"/>
      <c r="I20" s="144">
        <v>0</v>
      </c>
      <c r="J20" s="144"/>
    </row>
    <row r="21" spans="1:10" ht="13.5" customHeight="1">
      <c r="A21" s="139" t="s">
        <v>22</v>
      </c>
      <c r="B21" s="139"/>
      <c r="C21" s="144">
        <v>0</v>
      </c>
      <c r="D21" s="145"/>
      <c r="E21" s="144">
        <v>0</v>
      </c>
      <c r="F21" s="145"/>
      <c r="G21" s="144">
        <v>0</v>
      </c>
      <c r="H21" s="145"/>
      <c r="I21" s="144">
        <v>0</v>
      </c>
      <c r="J21" s="144"/>
    </row>
    <row r="22" spans="1:13" s="16" customFormat="1" ht="13.5" customHeight="1">
      <c r="A22" s="11" t="s">
        <v>23</v>
      </c>
      <c r="B22" s="11"/>
      <c r="C22" s="153">
        <v>4417.977</v>
      </c>
      <c r="D22" s="143"/>
      <c r="E22" s="153">
        <v>1340.108</v>
      </c>
      <c r="F22" s="143"/>
      <c r="G22" s="153">
        <v>850.673</v>
      </c>
      <c r="H22" s="143"/>
      <c r="I22" s="153">
        <v>35.1</v>
      </c>
      <c r="K22" s="246"/>
      <c r="L22" s="245"/>
      <c r="M22" s="2"/>
    </row>
    <row r="23" spans="1:13" ht="7.5" customHeight="1">
      <c r="A23" s="23"/>
      <c r="B23" s="23"/>
      <c r="C23" s="23"/>
      <c r="D23" s="21"/>
      <c r="E23" s="20"/>
      <c r="F23" s="21"/>
      <c r="G23" s="21"/>
      <c r="H23" s="21"/>
      <c r="I23" s="20"/>
      <c r="J23" s="21"/>
      <c r="K23" s="242"/>
      <c r="L23" s="2"/>
      <c r="M23" s="2"/>
    </row>
    <row r="24" spans="11:12" ht="11.25">
      <c r="K24" s="246"/>
      <c r="L24" s="245"/>
    </row>
    <row r="25" spans="11:12" ht="11.25">
      <c r="K25" s="242"/>
      <c r="L25" s="2"/>
    </row>
  </sheetData>
  <sheetProtection/>
  <mergeCells count="2">
    <mergeCell ref="A2:E2"/>
    <mergeCell ref="G2:I2"/>
  </mergeCells>
  <printOptions/>
  <pageMargins left="0.7874015748031497" right="0.5905511811023623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pagarés&amp;C&amp;9________________________________________________________________________________________________&amp;10
 &amp;"Verdana,Normal"&amp;7 &amp;R&amp;"Myriad Pro,Normal"&amp;8Saldos vivos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6"/>
  <dimension ref="A2:M24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18" customWidth="1"/>
    <col min="2" max="2" width="11.57421875" style="18" customWidth="1"/>
    <col min="3" max="3" width="0.2890625" style="18" customWidth="1"/>
    <col min="4" max="4" width="11.57421875" style="18" customWidth="1"/>
    <col min="5" max="5" width="0.2890625" style="18" customWidth="1"/>
    <col min="6" max="6" width="11.57421875" style="18" customWidth="1"/>
    <col min="7" max="7" width="0.2890625" style="18" customWidth="1"/>
    <col min="8" max="8" width="11.57421875" style="18" customWidth="1"/>
    <col min="9" max="9" width="0.2890625" style="18" customWidth="1"/>
    <col min="10" max="10" width="11.57421875" style="18" customWidth="1"/>
    <col min="11" max="11" width="0.2890625" style="18" customWidth="1"/>
    <col min="12" max="13" width="11.421875" style="2" customWidth="1"/>
    <col min="14" max="16384" width="11.421875" style="18" customWidth="1"/>
  </cols>
  <sheetData>
    <row r="1" ht="45" customHeight="1"/>
    <row r="2" spans="1:11" ht="30" customHeight="1">
      <c r="A2" s="282" t="s">
        <v>81</v>
      </c>
      <c r="B2" s="282"/>
      <c r="C2" s="282"/>
      <c r="D2" s="282"/>
      <c r="E2" s="282"/>
      <c r="F2" s="282"/>
      <c r="G2" s="63"/>
      <c r="H2" s="297" t="s">
        <v>141</v>
      </c>
      <c r="I2" s="297"/>
      <c r="J2" s="297"/>
      <c r="K2" s="59"/>
    </row>
    <row r="3" spans="1:11" ht="33" customHeight="1">
      <c r="A3" s="54"/>
      <c r="B3" s="54"/>
      <c r="C3" s="54"/>
      <c r="D3" s="43" t="s">
        <v>41</v>
      </c>
      <c r="E3" s="46"/>
      <c r="F3" s="43" t="s">
        <v>39</v>
      </c>
      <c r="G3" s="46"/>
      <c r="H3" s="43" t="s">
        <v>40</v>
      </c>
      <c r="I3" s="46"/>
      <c r="J3" s="43" t="s">
        <v>37</v>
      </c>
      <c r="K3" s="60"/>
    </row>
    <row r="4" spans="1:11" ht="7.5" customHeight="1">
      <c r="A4" s="13"/>
      <c r="B4" s="13"/>
      <c r="C4" s="13"/>
      <c r="D4" s="19"/>
      <c r="E4" s="19"/>
      <c r="F4" s="133"/>
      <c r="G4" s="19"/>
      <c r="H4" s="132"/>
      <c r="I4" s="19"/>
      <c r="J4" s="19"/>
      <c r="K4" s="13"/>
    </row>
    <row r="5" spans="1:11" ht="13.5" customHeight="1">
      <c r="A5" s="299" t="s">
        <v>13</v>
      </c>
      <c r="B5" s="299"/>
      <c r="C5" s="13"/>
      <c r="D5" s="141">
        <v>0</v>
      </c>
      <c r="E5" s="142"/>
      <c r="F5" s="141">
        <v>0</v>
      </c>
      <c r="G5" s="142"/>
      <c r="H5" s="141">
        <v>3818</v>
      </c>
      <c r="I5" s="142"/>
      <c r="J5" s="141">
        <v>0</v>
      </c>
      <c r="K5" s="28"/>
    </row>
    <row r="6" spans="1:11" ht="13.5" customHeight="1">
      <c r="A6" s="295" t="s">
        <v>14</v>
      </c>
      <c r="B6" s="295"/>
      <c r="C6" s="139"/>
      <c r="D6" s="144">
        <v>0</v>
      </c>
      <c r="E6" s="140"/>
      <c r="F6" s="144">
        <v>0</v>
      </c>
      <c r="G6" s="140"/>
      <c r="H6" s="144">
        <v>0</v>
      </c>
      <c r="I6" s="140"/>
      <c r="J6" s="144">
        <v>0</v>
      </c>
      <c r="K6" s="28"/>
    </row>
    <row r="7" spans="1:11" ht="13.5" customHeight="1">
      <c r="A7" s="295" t="s">
        <v>15</v>
      </c>
      <c r="B7" s="295"/>
      <c r="C7" s="139"/>
      <c r="D7" s="144">
        <v>0</v>
      </c>
      <c r="E7" s="145"/>
      <c r="F7" s="144">
        <v>0</v>
      </c>
      <c r="G7" s="145"/>
      <c r="H7" s="144">
        <v>0</v>
      </c>
      <c r="I7" s="145"/>
      <c r="J7" s="144">
        <v>0</v>
      </c>
      <c r="K7" s="28"/>
    </row>
    <row r="8" spans="1:11" ht="13.5" customHeight="1">
      <c r="A8" s="295" t="s">
        <v>16</v>
      </c>
      <c r="B8" s="295"/>
      <c r="C8" s="139"/>
      <c r="D8" s="144">
        <v>0</v>
      </c>
      <c r="E8" s="145"/>
      <c r="F8" s="144">
        <v>0</v>
      </c>
      <c r="G8" s="145"/>
      <c r="H8" s="144">
        <v>0</v>
      </c>
      <c r="I8" s="145"/>
      <c r="J8" s="144">
        <v>0</v>
      </c>
      <c r="K8" s="28"/>
    </row>
    <row r="9" spans="1:11" ht="13.5" customHeight="1">
      <c r="A9" s="295" t="s">
        <v>17</v>
      </c>
      <c r="B9" s="295"/>
      <c r="C9" s="139"/>
      <c r="D9" s="144">
        <v>0</v>
      </c>
      <c r="E9" s="145"/>
      <c r="F9" s="144">
        <v>0</v>
      </c>
      <c r="G9" s="145"/>
      <c r="H9" s="144">
        <v>0</v>
      </c>
      <c r="I9" s="145"/>
      <c r="J9" s="144">
        <v>0</v>
      </c>
      <c r="K9" s="28"/>
    </row>
    <row r="10" spans="1:11" ht="13.5" customHeight="1">
      <c r="A10" s="295" t="s">
        <v>18</v>
      </c>
      <c r="B10" s="295"/>
      <c r="C10" s="139"/>
      <c r="D10" s="144">
        <v>0</v>
      </c>
      <c r="E10" s="145"/>
      <c r="F10" s="144">
        <v>0</v>
      </c>
      <c r="G10" s="145"/>
      <c r="H10" s="144">
        <v>15.6</v>
      </c>
      <c r="I10" s="145"/>
      <c r="J10" s="144">
        <v>0</v>
      </c>
      <c r="K10" s="28"/>
    </row>
    <row r="11" spans="1:11" ht="13.5" customHeight="1">
      <c r="A11" s="295" t="s">
        <v>89</v>
      </c>
      <c r="B11" s="295"/>
      <c r="C11" s="139"/>
      <c r="D11" s="145">
        <v>0</v>
      </c>
      <c r="E11" s="140"/>
      <c r="F11" s="145">
        <v>120</v>
      </c>
      <c r="G11" s="140"/>
      <c r="H11" s="145">
        <v>2690.258</v>
      </c>
      <c r="I11" s="140"/>
      <c r="J11" s="145">
        <v>0</v>
      </c>
      <c r="K11" s="28"/>
    </row>
    <row r="12" spans="1:11" ht="13.5" customHeight="1">
      <c r="A12" s="295" t="s">
        <v>19</v>
      </c>
      <c r="B12" s="295"/>
      <c r="C12" s="139"/>
      <c r="D12" s="144">
        <v>0</v>
      </c>
      <c r="E12" s="145"/>
      <c r="F12" s="144">
        <v>120</v>
      </c>
      <c r="G12" s="145"/>
      <c r="H12" s="144">
        <v>2190.258</v>
      </c>
      <c r="I12" s="145"/>
      <c r="J12" s="144">
        <v>0</v>
      </c>
      <c r="K12" s="28"/>
    </row>
    <row r="13" spans="1:11" ht="13.5" customHeight="1">
      <c r="A13" s="295" t="s">
        <v>84</v>
      </c>
      <c r="B13" s="295"/>
      <c r="C13" s="139"/>
      <c r="D13" s="144">
        <v>0</v>
      </c>
      <c r="E13" s="145"/>
      <c r="F13" s="144">
        <v>0</v>
      </c>
      <c r="G13" s="145"/>
      <c r="H13" s="144">
        <v>0</v>
      </c>
      <c r="I13" s="145"/>
      <c r="J13" s="144">
        <v>0</v>
      </c>
      <c r="K13" s="28"/>
    </row>
    <row r="14" spans="1:11" ht="13.5" customHeight="1">
      <c r="A14" s="295" t="s">
        <v>86</v>
      </c>
      <c r="B14" s="295"/>
      <c r="C14" s="139"/>
      <c r="D14" s="144">
        <v>0</v>
      </c>
      <c r="E14" s="145"/>
      <c r="F14" s="144">
        <v>0</v>
      </c>
      <c r="G14" s="145"/>
      <c r="H14" s="144">
        <v>0</v>
      </c>
      <c r="I14" s="145"/>
      <c r="J14" s="144">
        <v>0</v>
      </c>
      <c r="K14" s="28"/>
    </row>
    <row r="15" spans="1:12" ht="13.5" customHeight="1">
      <c r="A15" s="139" t="s">
        <v>90</v>
      </c>
      <c r="B15" s="139"/>
      <c r="C15" s="139"/>
      <c r="D15" s="144">
        <v>0</v>
      </c>
      <c r="E15" s="145"/>
      <c r="F15" s="144">
        <v>0</v>
      </c>
      <c r="G15" s="145"/>
      <c r="H15" s="144">
        <v>500</v>
      </c>
      <c r="I15" s="145"/>
      <c r="J15" s="144">
        <v>0</v>
      </c>
      <c r="K15" s="28"/>
      <c r="L15" s="241"/>
    </row>
    <row r="16" spans="1:11" ht="13.5" customHeight="1">
      <c r="A16" s="295" t="s">
        <v>20</v>
      </c>
      <c r="B16" s="295"/>
      <c r="C16" s="139"/>
      <c r="D16" s="144">
        <v>0</v>
      </c>
      <c r="E16" s="145"/>
      <c r="F16" s="144">
        <v>0</v>
      </c>
      <c r="G16" s="145"/>
      <c r="H16" s="144">
        <v>0</v>
      </c>
      <c r="I16" s="145"/>
      <c r="J16" s="144">
        <v>0</v>
      </c>
      <c r="K16" s="29"/>
    </row>
    <row r="17" spans="1:11" ht="13.5" customHeight="1">
      <c r="A17" s="295" t="s">
        <v>21</v>
      </c>
      <c r="B17" s="295"/>
      <c r="C17" s="139"/>
      <c r="D17" s="144">
        <v>0</v>
      </c>
      <c r="E17" s="140"/>
      <c r="F17" s="144">
        <v>0</v>
      </c>
      <c r="G17" s="140"/>
      <c r="H17" s="144">
        <v>0</v>
      </c>
      <c r="I17" s="140"/>
      <c r="J17" s="144">
        <v>0</v>
      </c>
      <c r="K17" s="29"/>
    </row>
    <row r="18" spans="1:11" ht="13.5" customHeight="1">
      <c r="A18" s="295" t="s">
        <v>91</v>
      </c>
      <c r="B18" s="295"/>
      <c r="C18" s="139"/>
      <c r="D18" s="144">
        <v>0</v>
      </c>
      <c r="E18" s="145"/>
      <c r="F18" s="144">
        <v>0</v>
      </c>
      <c r="G18" s="145"/>
      <c r="H18" s="144">
        <v>0</v>
      </c>
      <c r="I18" s="145"/>
      <c r="J18" s="144">
        <v>0</v>
      </c>
      <c r="K18" s="28"/>
    </row>
    <row r="19" spans="1:11" ht="13.5" customHeight="1">
      <c r="A19" s="295" t="s">
        <v>92</v>
      </c>
      <c r="B19" s="295"/>
      <c r="C19" s="139"/>
      <c r="D19" s="144">
        <v>0</v>
      </c>
      <c r="E19" s="145"/>
      <c r="F19" s="144">
        <v>0</v>
      </c>
      <c r="G19" s="145"/>
      <c r="H19" s="144">
        <v>0</v>
      </c>
      <c r="I19" s="145"/>
      <c r="J19" s="144">
        <v>0</v>
      </c>
      <c r="K19" s="28"/>
    </row>
    <row r="20" spans="1:11" ht="13.5" customHeight="1">
      <c r="A20" s="295" t="s">
        <v>93</v>
      </c>
      <c r="B20" s="295"/>
      <c r="C20" s="139"/>
      <c r="D20" s="144">
        <v>0</v>
      </c>
      <c r="E20" s="145"/>
      <c r="F20" s="144">
        <v>0</v>
      </c>
      <c r="G20" s="145"/>
      <c r="H20" s="144">
        <v>0</v>
      </c>
      <c r="I20" s="145"/>
      <c r="J20" s="144">
        <v>0</v>
      </c>
      <c r="K20" s="28"/>
    </row>
    <row r="21" spans="1:11" ht="13.5" customHeight="1">
      <c r="A21" s="295" t="s">
        <v>22</v>
      </c>
      <c r="B21" s="295"/>
      <c r="C21" s="139"/>
      <c r="D21" s="144">
        <v>0</v>
      </c>
      <c r="E21" s="145"/>
      <c r="F21" s="144">
        <v>0</v>
      </c>
      <c r="G21" s="145"/>
      <c r="H21" s="144">
        <v>0</v>
      </c>
      <c r="I21" s="145"/>
      <c r="J21" s="144">
        <v>0</v>
      </c>
      <c r="K21" s="28"/>
    </row>
    <row r="22" spans="1:13" s="16" customFormat="1" ht="13.5" customHeight="1">
      <c r="A22" s="296" t="s">
        <v>23</v>
      </c>
      <c r="B22" s="296"/>
      <c r="C22" s="11"/>
      <c r="D22" s="153">
        <v>0</v>
      </c>
      <c r="E22" s="143"/>
      <c r="F22" s="153">
        <v>120</v>
      </c>
      <c r="G22" s="143"/>
      <c r="H22" s="153">
        <v>6523.858</v>
      </c>
      <c r="I22" s="143"/>
      <c r="J22" s="153">
        <v>0</v>
      </c>
      <c r="K22" s="28"/>
      <c r="L22" s="4"/>
      <c r="M22" s="4"/>
    </row>
    <row r="23" spans="1:11" ht="7.5" customHeight="1">
      <c r="A23" s="23"/>
      <c r="B23" s="23"/>
      <c r="C23" s="23"/>
      <c r="D23" s="23"/>
      <c r="E23" s="21"/>
      <c r="F23" s="20"/>
      <c r="G23" s="21"/>
      <c r="H23" s="20"/>
      <c r="I23" s="21"/>
      <c r="J23" s="20"/>
      <c r="K23" s="16"/>
    </row>
    <row r="24" spans="1:11" ht="45.75" customHeight="1">
      <c r="A24" s="298" t="s">
        <v>115</v>
      </c>
      <c r="B24" s="298"/>
      <c r="C24" s="298"/>
      <c r="D24" s="298"/>
      <c r="E24" s="298"/>
      <c r="F24" s="298"/>
      <c r="G24" s="298"/>
      <c r="H24" s="298"/>
      <c r="I24" s="298"/>
      <c r="J24" s="298"/>
      <c r="K24" s="16"/>
    </row>
  </sheetData>
  <sheetProtection/>
  <mergeCells count="20">
    <mergeCell ref="A2:F2"/>
    <mergeCell ref="H2:J2"/>
    <mergeCell ref="A24:J24"/>
    <mergeCell ref="A5:B5"/>
    <mergeCell ref="A6:B6"/>
    <mergeCell ref="A7:B7"/>
    <mergeCell ref="A8:B8"/>
    <mergeCell ref="A9:B9"/>
    <mergeCell ref="A10:B10"/>
    <mergeCell ref="A11:B11"/>
    <mergeCell ref="A12:B12"/>
    <mergeCell ref="A20:B20"/>
    <mergeCell ref="A21:B21"/>
    <mergeCell ref="A22:B22"/>
    <mergeCell ref="A13:B13"/>
    <mergeCell ref="A14:B14"/>
    <mergeCell ref="A16:B16"/>
    <mergeCell ref="A17:B17"/>
    <mergeCell ref="A18:B18"/>
    <mergeCell ref="A19:B19"/>
  </mergeCells>
  <printOptions/>
  <pageMargins left="0.7874015748031497" right="0.3937007874015748" top="0.3937007874015748" bottom="0.1968503937007874" header="0.3937007874015748" footer="0.3937007874015748"/>
  <pageSetup horizontalDpi="600" verticalDpi="600" orientation="portrait" paperSize="9" r:id="rId1"/>
  <headerFooter alignWithMargins="0">
    <oddFooter>&amp;L&amp;"Myriad Pro,Normal"&amp;8Estadísticas de colocaciones de pagarés&amp;C&amp;9________________________________________________________________________________________________
  &amp;R&amp;"Myriad Pro,Normal"&amp;8Saldos vivos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2019-09-18T11:35:29Z</dcterms:created>
  <dcterms:modified xsi:type="dcterms:W3CDTF">2022-05-04T09:01:11Z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