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-105" yWindow="45" windowWidth="12495" windowHeight="11265" tabRatio="757"/>
  </bookViews>
  <sheets>
    <sheet name="INDICE" sheetId="28" r:id="rId1"/>
    <sheet name="Cuadro 1.1" sheetId="2" r:id="rId2"/>
    <sheet name="Cuadro 1.2" sheetId="1" r:id="rId3"/>
    <sheet name="Cuadro 1.3 " sheetId="23" r:id="rId4"/>
    <sheet name="Cuadro 1.4" sheetId="7" r:id="rId5"/>
    <sheet name="Cuadro 2.1" sheetId="24" r:id="rId6"/>
    <sheet name="Cuadro 2.2" sheetId="11" r:id="rId7"/>
    <sheet name="Cuadro 3.1" sheetId="25" r:id="rId8"/>
    <sheet name="Cuadro 3.2" sheetId="4" r:id="rId9"/>
    <sheet name="Cuadro 3.3" sheetId="10" r:id="rId10"/>
    <sheet name="Cuadro 4.1" sheetId="26" r:id="rId11"/>
    <sheet name="Cuadro 4.2" sheetId="12" r:id="rId12"/>
    <sheet name="Cuadro 4.3" sheetId="27" r:id="rId13"/>
    <sheet name="Cuadro 4.4" sheetId="13" r:id="rId14"/>
    <sheet name="Cuadro 5.1" sheetId="22" r:id="rId15"/>
    <sheet name="Cuadro 6.1" sheetId="21" r:id="rId16"/>
  </sheets>
  <definedNames>
    <definedName name="_xlnm._FilterDatabase" localSheetId="15" hidden="1">'Cuadro 6.1'!#REF!</definedName>
    <definedName name="_xlnm.Print_Area" localSheetId="1">'Cuadro 1.1'!$A$1:$I$39</definedName>
    <definedName name="_xlnm.Print_Area" localSheetId="2">'Cuadro 1.2'!$A$1:$I$39</definedName>
    <definedName name="_xlnm.Print_Area" localSheetId="3">'Cuadro 1.3 '!$A$1:$I$15</definedName>
    <definedName name="_xlnm.Print_Area" localSheetId="4">'Cuadro 1.4'!$A$1:$I$20</definedName>
    <definedName name="_xlnm.Print_Area" localSheetId="5">'Cuadro 2.1'!$A$1:$I$28</definedName>
    <definedName name="_xlnm.Print_Area" localSheetId="6">'Cuadro 2.2'!$A$1:$I$30</definedName>
    <definedName name="_xlnm.Print_Area" localSheetId="7">'Cuadro 3.1'!$A$1:$I$15</definedName>
    <definedName name="_xlnm.Print_Area" localSheetId="8">'Cuadro 3.2'!$A$1:$I$13</definedName>
    <definedName name="_xlnm.Print_Area" localSheetId="9">'Cuadro 3.3'!$A$1:$J$37</definedName>
    <definedName name="_xlnm.Print_Area" localSheetId="10">'Cuadro 4.1'!$A$1:$I$36</definedName>
    <definedName name="_xlnm.Print_Area" localSheetId="11">'Cuadro 4.2'!$A$1:$I$16</definedName>
    <definedName name="_xlnm.Print_Area" localSheetId="12">'Cuadro 4.3'!$A$1:$I$27</definedName>
    <definedName name="_xlnm.Print_Area" localSheetId="13">'Cuadro 4.4'!$A$1:$I$30</definedName>
    <definedName name="_xlnm.Print_Area" localSheetId="14">'Cuadro 5.1'!$A$1:$I$36</definedName>
    <definedName name="_xlnm.Print_Area" localSheetId="15">'Cuadro 6.1'!$A$1:$P$47</definedName>
  </definedNames>
  <calcPr calcId="145621"/>
</workbook>
</file>

<file path=xl/calcChain.xml><?xml version="1.0" encoding="utf-8"?>
<calcChain xmlns="http://schemas.openxmlformats.org/spreadsheetml/2006/main">
  <c r="C35" i="1" l="1"/>
  <c r="B35" i="1"/>
  <c r="I11" i="4" l="1"/>
  <c r="H11" i="4"/>
  <c r="H8" i="4"/>
  <c r="I35" i="1" l="1"/>
  <c r="I35" i="2"/>
</calcChain>
</file>

<file path=xl/sharedStrings.xml><?xml version="1.0" encoding="utf-8"?>
<sst xmlns="http://schemas.openxmlformats.org/spreadsheetml/2006/main" count="863" uniqueCount="287">
  <si>
    <t xml:space="preserve">(2) Tipo de interés de referencia (E - Euribor, C - CECA, L -Libor, M- Mibor, O - Otros) y plazo en meses. </t>
  </si>
  <si>
    <t xml:space="preserve">(3) Margen en porcentaje en el caso de valores indiciados; tipo de interés en el caso de valores con tipo de interés fijo. </t>
  </si>
  <si>
    <t>Precio (%)</t>
  </si>
  <si>
    <t>Vida media (años)</t>
  </si>
  <si>
    <t>TOTAL BONOS Y PAGARÉS</t>
  </si>
  <si>
    <t xml:space="preserve">    FTA hipotecarios</t>
  </si>
  <si>
    <t xml:space="preserve">    FTA empresas</t>
  </si>
  <si>
    <t xml:space="preserve">    FTA otros</t>
  </si>
  <si>
    <t xml:space="preserve">       Préstamos hipotecarios  (b)</t>
  </si>
  <si>
    <t xml:space="preserve">       Cédulas hipotecarias (c)</t>
  </si>
  <si>
    <t xml:space="preserve">       Préstamos a promotores (d)</t>
  </si>
  <si>
    <t xml:space="preserve">       Préstamos a empresas  </t>
  </si>
  <si>
    <t xml:space="preserve">       PYMES </t>
  </si>
  <si>
    <t xml:space="preserve">       Arrendamiento Financiero</t>
  </si>
  <si>
    <t xml:space="preserve">       Deuda Subordinada</t>
  </si>
  <si>
    <t xml:space="preserve">       Bonos Tesorería  </t>
  </si>
  <si>
    <t xml:space="preserve">       Préstamos corporativos</t>
  </si>
  <si>
    <t xml:space="preserve">       Créditos AAPP  </t>
  </si>
  <si>
    <t xml:space="preserve">       Cédulas territoriales  </t>
  </si>
  <si>
    <t xml:space="preserve">       Préstamos consumo  </t>
  </si>
  <si>
    <t xml:space="preserve">       Préstamos Auto </t>
  </si>
  <si>
    <t xml:space="preserve">       Cuentas a cobrar</t>
  </si>
  <si>
    <t xml:space="preserve">       Derechos de créditos futuros</t>
  </si>
  <si>
    <t xml:space="preserve">       Bonos de titulización</t>
  </si>
  <si>
    <t xml:space="preserve">       Otros Créditos </t>
  </si>
  <si>
    <t xml:space="preserve"> Cajas  de ahorro</t>
  </si>
  <si>
    <t xml:space="preserve"> Cooperativas  de crédito</t>
  </si>
  <si>
    <t>Pro memoria: 
Hipotecarios (a+b+c+d)</t>
  </si>
  <si>
    <t>Hipotecarios (a+b+c+d)</t>
  </si>
  <si>
    <t>CUADRO 1.1</t>
  </si>
  <si>
    <t xml:space="preserve">Pro memoria: </t>
  </si>
  <si>
    <t>Pro memoria:</t>
  </si>
  <si>
    <t>Distribución por tipo de activo cedido</t>
  </si>
  <si>
    <t xml:space="preserve">       Arrendamiento financiero</t>
  </si>
  <si>
    <t xml:space="preserve">       Deuda subordinada</t>
  </si>
  <si>
    <t xml:space="preserve">       Bonos tesorería  </t>
  </si>
  <si>
    <t xml:space="preserve">       Créditos AA.PP.  </t>
  </si>
  <si>
    <t xml:space="preserve">       Préstamos auto </t>
  </si>
  <si>
    <t xml:space="preserve">       Otros créditos </t>
  </si>
  <si>
    <t>Pro memoria:
Hipotecarios (a+b+c+d)</t>
  </si>
  <si>
    <t>TOTAL FONDOS DE BONOS DE TITULIZACIÓN</t>
  </si>
  <si>
    <t>FONDOS DE PAGARÉS DE TITULIZACIÓN</t>
  </si>
  <si>
    <t>TOTAL FONDOS DE BONOS Y PAGARÉS</t>
  </si>
  <si>
    <t>Nota: Rating agrupados según su equivalente a Standard and Poor's.</t>
  </si>
  <si>
    <t xml:space="preserve">1 Se consideran únicamente las operaciones sin swap, en las que los tipos de interés de referencia y periodos de devengo de intereses de los activos están ligados con los de los bonos. </t>
  </si>
  <si>
    <t xml:space="preserve">FTA  </t>
  </si>
  <si>
    <t>NÚMERO DE FONDOS REGISTRADOS</t>
  </si>
  <si>
    <t>(4) Tipo de inversor que suscribe la serie: P - privado, C - cualificado, M - minorista, D - Cedente y E - emisor.</t>
  </si>
  <si>
    <t>Capítulo 1.- Número de fondos e importes emitidos</t>
  </si>
  <si>
    <t>CUADRO 1.2</t>
  </si>
  <si>
    <t>CUADRO 1.3</t>
  </si>
  <si>
    <t>Distribución según naturaleza del cedente</t>
  </si>
  <si>
    <t>Distribución según calificación crediticia</t>
  </si>
  <si>
    <t>CUADRO 1.4</t>
  </si>
  <si>
    <t>Capítulo 2.- Importes suscritos de los bonos de titulización</t>
  </si>
  <si>
    <t>TOTAL MERCADO ESPAÑOL</t>
  </si>
  <si>
    <t>TOTAL MERCADO EXTRANJERO</t>
  </si>
  <si>
    <t>TOTAL SUSCRITO</t>
  </si>
  <si>
    <t>Importe suscrito de los bonos de titulización.</t>
  </si>
  <si>
    <t>Distribución según sector del suscriptor y calificación crediticia</t>
  </si>
  <si>
    <t>CUADRO 2.1</t>
  </si>
  <si>
    <t>CUADRO 2.2</t>
  </si>
  <si>
    <t>Fondo de reserva</t>
  </si>
  <si>
    <t>CUADRO 3.1</t>
  </si>
  <si>
    <t>CUADRO 3.2</t>
  </si>
  <si>
    <t>CUADRO 3.3</t>
  </si>
  <si>
    <t>Capítulo 3.- Mejoras crediticias</t>
  </si>
  <si>
    <r>
      <t>Exceso de spread</t>
    </r>
    <r>
      <rPr>
        <vertAlign val="superscript"/>
        <sz val="8"/>
        <rFont val="Myriad Pro"/>
        <family val="2"/>
      </rPr>
      <t>1</t>
    </r>
  </si>
  <si>
    <t>CUADRO 4.1</t>
  </si>
  <si>
    <t>CUADRO 4.2</t>
  </si>
  <si>
    <t>Capítulo 4.- Saldos vivos</t>
  </si>
  <si>
    <t>CUADRO 4.3</t>
  </si>
  <si>
    <t>CUADRO 4.4</t>
  </si>
  <si>
    <t>CUADRO 5.1</t>
  </si>
  <si>
    <t>Emisiones registradas durante los últimos doce meses</t>
  </si>
  <si>
    <t>Capítulo 6.- Datos individuales</t>
  </si>
  <si>
    <t>CUADRO 6.1</t>
  </si>
  <si>
    <r>
      <t xml:space="preserve">TACP </t>
    </r>
    <r>
      <rPr>
        <b/>
        <vertAlign val="superscript"/>
        <sz val="8"/>
        <rFont val="Myriad Pro"/>
        <family val="2"/>
      </rPr>
      <t xml:space="preserve">1 </t>
    </r>
    <r>
      <rPr>
        <b/>
        <sz val="8"/>
        <rFont val="Myriad Pro"/>
        <family val="2"/>
      </rPr>
      <t>prevista media</t>
    </r>
  </si>
  <si>
    <r>
      <t xml:space="preserve">Tipo de interés de referencia </t>
    </r>
    <r>
      <rPr>
        <b/>
        <vertAlign val="superscript"/>
        <sz val="8"/>
        <rFont val="Myriad Pro"/>
        <family val="2"/>
      </rPr>
      <t xml:space="preserve">2 </t>
    </r>
  </si>
  <si>
    <r>
      <t xml:space="preserve">Spread </t>
    </r>
    <r>
      <rPr>
        <b/>
        <vertAlign val="superscript"/>
        <sz val="8"/>
        <rFont val="Myriad Pro"/>
        <family val="2"/>
      </rPr>
      <t>3</t>
    </r>
  </si>
  <si>
    <r>
      <t>Inversores</t>
    </r>
    <r>
      <rPr>
        <b/>
        <vertAlign val="superscript"/>
        <sz val="8"/>
        <rFont val="Myriad Pro"/>
        <family val="2"/>
      </rPr>
      <t xml:space="preserve"> 4</t>
    </r>
  </si>
  <si>
    <t>Millones de euros</t>
  </si>
  <si>
    <t xml:space="preserve"> Mediante FTH  (a)</t>
  </si>
  <si>
    <t xml:space="preserve"> Mediante FTA  </t>
  </si>
  <si>
    <t>TOTAL BONOS DE TITULIZACIÓN</t>
  </si>
  <si>
    <t xml:space="preserve">PAGARÉS DE TITULIZACIÓN EMITIDOS </t>
  </si>
  <si>
    <t xml:space="preserve"> Bancos  </t>
  </si>
  <si>
    <t xml:space="preserve"> EFC  </t>
  </si>
  <si>
    <t xml:space="preserve"> ICO</t>
  </si>
  <si>
    <t>Otras sociedades financieras</t>
  </si>
  <si>
    <t xml:space="preserve"> Sociedades no financieras</t>
  </si>
  <si>
    <t>TOTAL</t>
  </si>
  <si>
    <t>BONOS DE TITULIZACIÓN</t>
  </si>
  <si>
    <t>PAGARÉS DE TITULIZACIÓN</t>
  </si>
  <si>
    <t>AAA</t>
  </si>
  <si>
    <t>AA</t>
  </si>
  <si>
    <t>A</t>
  </si>
  <si>
    <t>BBB</t>
  </si>
  <si>
    <t>BB</t>
  </si>
  <si>
    <t>B</t>
  </si>
  <si>
    <t>Sobrecolaterización</t>
  </si>
  <si>
    <t>Swap</t>
  </si>
  <si>
    <t>Línea de liquidez</t>
  </si>
  <si>
    <t>Subordinación de series</t>
  </si>
  <si>
    <t>Descuento en el precio</t>
  </si>
  <si>
    <t>Avales y garantías</t>
  </si>
  <si>
    <t>Instituciones Financieras</t>
  </si>
  <si>
    <t>Banco de España</t>
  </si>
  <si>
    <t>Entidades de crédito</t>
  </si>
  <si>
    <t>Residentes españolas</t>
  </si>
  <si>
    <t>Residentes extranjeras</t>
  </si>
  <si>
    <t>Otras Instituciones Financieras</t>
  </si>
  <si>
    <t>Fondos de garantía</t>
  </si>
  <si>
    <t>Entidades de Inversión</t>
  </si>
  <si>
    <t>Auxiliares Financieros</t>
  </si>
  <si>
    <t>Empresas de seguros</t>
  </si>
  <si>
    <t>Administración Pública</t>
  </si>
  <si>
    <t>Empresas no Financieras</t>
  </si>
  <si>
    <t>Familias</t>
  </si>
  <si>
    <t>Instituciones privadas sin fines de lucro</t>
  </si>
  <si>
    <t>Resto</t>
  </si>
  <si>
    <t>por el propio cedente o emisor</t>
  </si>
  <si>
    <t>Distribución según sector del suscriptor</t>
  </si>
  <si>
    <t>%</t>
  </si>
  <si>
    <t>Número</t>
  </si>
  <si>
    <t>Distribución por tipo de activo cedido y mejoras crediticias.</t>
  </si>
  <si>
    <t>FECHA</t>
  </si>
  <si>
    <t>Nº de valores necesarios para alcanzar el % de contratación (excluido BE)</t>
  </si>
  <si>
    <t>% valores contratan (excluido BE)</t>
  </si>
  <si>
    <t>Nº de valores vivos</t>
  </si>
  <si>
    <t>Cuadro 5.2</t>
  </si>
  <si>
    <t>Número de bonos de titulización necesarios para alcanzar el porcentaje de contratación en aiaf</t>
  </si>
  <si>
    <t>Importe nominal emitido de bonos y pagarés de titulización.</t>
  </si>
  <si>
    <t>Importe nominal emitido de bonos de titulización.</t>
  </si>
  <si>
    <t>Importes en euros</t>
  </si>
  <si>
    <t>Fecha de registro</t>
  </si>
  <si>
    <t>Activo titulizado</t>
  </si>
  <si>
    <t>Emisor</t>
  </si>
  <si>
    <t>Serie</t>
  </si>
  <si>
    <t>Rating</t>
  </si>
  <si>
    <t>Importe</t>
  </si>
  <si>
    <t>S&amp;P</t>
  </si>
  <si>
    <t>Moody's</t>
  </si>
  <si>
    <t>Fitch</t>
  </si>
  <si>
    <t>Emisión</t>
  </si>
  <si>
    <t>Reembolso</t>
  </si>
  <si>
    <t>Distribución por tipo de activo cedido.</t>
  </si>
  <si>
    <t>III</t>
  </si>
  <si>
    <t>IV</t>
  </si>
  <si>
    <t>I</t>
  </si>
  <si>
    <t>II</t>
  </si>
  <si>
    <t>TOTAL BONOS</t>
  </si>
  <si>
    <t>TOTAL PAGARÉS</t>
  </si>
  <si>
    <t xml:space="preserve">E 3 </t>
  </si>
  <si>
    <t>D</t>
  </si>
  <si>
    <t>Préstamos hipotecarios</t>
  </si>
  <si>
    <t>Préstamos auto</t>
  </si>
  <si>
    <t>C</t>
  </si>
  <si>
    <t xml:space="preserve">Número de fondos de titulización registrados durante el periodo </t>
  </si>
  <si>
    <t>distribuidos por mejoras crediticias</t>
  </si>
  <si>
    <t>Estadísticas de fondos de titulización de activos</t>
  </si>
  <si>
    <t>Cuadro 1.1.- Número de fondos de titulización registrados durante el periodo. Distribución por tipo de activo cedido</t>
  </si>
  <si>
    <t>Cuadro 1.2.- Importe nominal emitido de bonos y pagarés de titulización. Distribución por tipo de activo cedido</t>
  </si>
  <si>
    <t>Cuadro 1.3.- Importe nominal emitido de bonos y pagarés de titulización. Distribución según naturaleza del cedente</t>
  </si>
  <si>
    <t>Cuadro 1.4.- Importe nominal emitido de bonos de titulización. Distribución según calificación crediticia</t>
  </si>
  <si>
    <t>Cuadro 2.1.- Importe suscrito de los bonos de titulización. Distribución según sector del suscriptor</t>
  </si>
  <si>
    <t>Cuadro 3.1.- Número de fondos de titulización registrados durante el periodo, distribuidos por mejoras crediticias</t>
  </si>
  <si>
    <t>Capítulo 5.- Contratación en los mercados secundarios organizados</t>
  </si>
  <si>
    <t>Cuadro 6.1.- Emisiones registradas durante los últimos doce meses</t>
  </si>
  <si>
    <t>Cuadro 3.2.- Porcentaje  medio de cobertura sobre el importe cedido de las mejoras crediticias</t>
  </si>
  <si>
    <t>Cuadro 4.1.- Saldo vivo de los bonos y pagarés de titulización en los mercados secundarios organizados españoles. Distribución por tipo de activo cedido</t>
  </si>
  <si>
    <t>Cuadro 4.2.- Saldo vivo de los bonos de titulización en los mercados secundarios organizados españoles. Distribución según calificación crediticia</t>
  </si>
  <si>
    <t>Cuadro 4.3.- Saldo vivo de los bonos y pagarés de titulización en los mercados secundarios organizados españoles. Distribución según naturaleza del cedente</t>
  </si>
  <si>
    <t>Cuadro 5.1.- Contratación en los mercados secundarios organizados españoles. Distribución por tipo de activo cedido</t>
  </si>
  <si>
    <r>
      <t>Porcentaje medio de cobertura sobre el importe cedido de las mejoras crediticias</t>
    </r>
    <r>
      <rPr>
        <vertAlign val="superscript"/>
        <sz val="10"/>
        <color indexed="62"/>
        <rFont val="Myriad Pro"/>
        <family val="2"/>
      </rPr>
      <t>1</t>
    </r>
  </si>
  <si>
    <t>1 Porcentaje medio calculado entre los fondos que disponen de la mejora</t>
  </si>
  <si>
    <t>DBRS</t>
  </si>
  <si>
    <t>Cuadro 4.4.- Saldo vivo de los bonos de titulización en los mercados secundarios organizados españoles. Distribución por tipo de activo cedido y calificación crediticia</t>
  </si>
  <si>
    <t>PYMES</t>
  </si>
  <si>
    <t>2 Se consideran únicamente las operaciones sin swap, en las que los tipos de interés de referencia y periodos de devengo de intereses de los activos están ligados con los de los bonos .</t>
  </si>
  <si>
    <t>Baa3</t>
  </si>
  <si>
    <t xml:space="preserve"> FONDOS REGISTRADOS</t>
  </si>
  <si>
    <t xml:space="preserve">A+  </t>
  </si>
  <si>
    <t>Préstamos consumo</t>
  </si>
  <si>
    <t xml:space="preserve"> </t>
  </si>
  <si>
    <r>
      <t>Saldo vivo de los bonos y pagarés de titulización en los mercados secundarios organizados españoles</t>
    </r>
    <r>
      <rPr>
        <vertAlign val="superscript"/>
        <sz val="8"/>
        <color indexed="62"/>
        <rFont val="Myriad Pro"/>
        <family val="2"/>
      </rPr>
      <t>1</t>
    </r>
    <r>
      <rPr>
        <sz val="10"/>
        <color indexed="62"/>
        <rFont val="Myriad Pro"/>
        <family val="2"/>
      </rPr>
      <t>.</t>
    </r>
  </si>
  <si>
    <t>1 No incluye el MARF.</t>
  </si>
  <si>
    <r>
      <t>Saldo vivo de los bonos de titulización en los mercados secundarios organizados españoles</t>
    </r>
    <r>
      <rPr>
        <vertAlign val="superscript"/>
        <sz val="8"/>
        <color indexed="62"/>
        <rFont val="Myriad Pro"/>
        <family val="2"/>
      </rPr>
      <t>1</t>
    </r>
    <r>
      <rPr>
        <sz val="10"/>
        <color indexed="62"/>
        <rFont val="Myriad Pro"/>
        <family val="2"/>
      </rPr>
      <t>.</t>
    </r>
  </si>
  <si>
    <r>
      <t>Saldo vivo de los bonos de titulización en los mercados secundarios organizados españoles</t>
    </r>
    <r>
      <rPr>
        <vertAlign val="superscript"/>
        <sz val="8"/>
        <color indexed="62"/>
        <rFont val="Myriad Pro"/>
        <family val="2"/>
      </rPr>
      <t>1</t>
    </r>
    <r>
      <rPr>
        <sz val="10"/>
        <color indexed="62"/>
        <rFont val="Myriad Pro"/>
        <family val="2"/>
      </rPr>
      <t>. 
Distribución por tipo de activo cedido y calificación crediticia</t>
    </r>
  </si>
  <si>
    <r>
      <t>Contratación en los mercados secundarios organizados españoles</t>
    </r>
    <r>
      <rPr>
        <vertAlign val="superscript"/>
        <sz val="8"/>
        <color indexed="62"/>
        <rFont val="Myriad Pro"/>
        <family val="2"/>
      </rPr>
      <t>1</t>
    </r>
    <r>
      <rPr>
        <sz val="10"/>
        <color indexed="62"/>
        <rFont val="Myriad Pro"/>
        <family val="2"/>
      </rPr>
      <t>.</t>
    </r>
  </si>
  <si>
    <t xml:space="preserve">A1  </t>
  </si>
  <si>
    <t xml:space="preserve">A2  </t>
  </si>
  <si>
    <r>
      <t xml:space="preserve">FTH  </t>
    </r>
    <r>
      <rPr>
        <sz val="8"/>
        <rFont val="Myriad Pro"/>
        <family val="2"/>
      </rPr>
      <t>(a)</t>
    </r>
  </si>
  <si>
    <t xml:space="preserve">F2  </t>
  </si>
  <si>
    <t xml:space="preserve">A    </t>
  </si>
  <si>
    <t xml:space="preserve">B    </t>
  </si>
  <si>
    <t>Caa1</t>
  </si>
  <si>
    <t xml:space="preserve">Aa3 </t>
  </si>
  <si>
    <t xml:space="preserve">C    </t>
  </si>
  <si>
    <t xml:space="preserve">AA  </t>
  </si>
  <si>
    <t xml:space="preserve">Aa2 </t>
  </si>
  <si>
    <t>FONDO DE TITULIZACION DEL DEFICIT</t>
  </si>
  <si>
    <t>Otros</t>
  </si>
  <si>
    <t>Baa2</t>
  </si>
  <si>
    <t>BBB+</t>
  </si>
  <si>
    <t>A(Low)</t>
  </si>
  <si>
    <t>A(High)</t>
  </si>
  <si>
    <t xml:space="preserve">AA+ </t>
  </si>
  <si>
    <t xml:space="preserve">E 1 </t>
  </si>
  <si>
    <r>
      <t>Menor que B</t>
    </r>
    <r>
      <rPr>
        <vertAlign val="superscript"/>
        <sz val="8"/>
        <rFont val="Myriad Pro"/>
        <family val="2"/>
      </rPr>
      <t>1</t>
    </r>
  </si>
  <si>
    <t>Scope</t>
  </si>
  <si>
    <t xml:space="preserve">B3  </t>
  </si>
  <si>
    <r>
      <t>Fondos de activos bancarios (FAB)</t>
    </r>
    <r>
      <rPr>
        <vertAlign val="superscript"/>
        <sz val="8"/>
        <rFont val="Myriad Pro"/>
        <family val="2"/>
      </rPr>
      <t>2</t>
    </r>
  </si>
  <si>
    <r>
      <t xml:space="preserve"> Mediante FTH  </t>
    </r>
    <r>
      <rPr>
        <sz val="8"/>
        <rFont val="Myriad Pro"/>
        <family val="2"/>
      </rPr>
      <t>(a)</t>
    </r>
  </si>
  <si>
    <t xml:space="preserve">1 Número de expedientes: incluye los programas de pagarés registrados, las renovaciones de los mismos y las emisiones amparadas en programas de fondos. </t>
  </si>
  <si>
    <t>1 Incluye las emisiones sin rating.</t>
  </si>
  <si>
    <r>
      <t>Exceso de spread</t>
    </r>
    <r>
      <rPr>
        <vertAlign val="superscript"/>
        <sz val="8"/>
        <rFont val="Myriad Pro"/>
        <family val="2"/>
      </rPr>
      <t>2</t>
    </r>
  </si>
  <si>
    <r>
      <t>Menor que B</t>
    </r>
    <r>
      <rPr>
        <vertAlign val="superscript"/>
        <sz val="8"/>
        <rFont val="Myriad Pro"/>
        <family val="2"/>
      </rPr>
      <t>2</t>
    </r>
  </si>
  <si>
    <t>2 Incluye las emisiones sin rating.</t>
  </si>
  <si>
    <t xml:space="preserve">A3  </t>
  </si>
  <si>
    <t xml:space="preserve">D    </t>
  </si>
  <si>
    <t xml:space="preserve">Ba1 </t>
  </si>
  <si>
    <t xml:space="preserve">E    </t>
  </si>
  <si>
    <t xml:space="preserve">F    </t>
  </si>
  <si>
    <t xml:space="preserve">(1) Tasa anual constante de prepago media prevista. </t>
  </si>
  <si>
    <r>
      <t>FTA SANTANDER 2</t>
    </r>
    <r>
      <rPr>
        <vertAlign val="superscript"/>
        <sz val="8"/>
        <rFont val="Myriad Pro"/>
        <family val="2"/>
      </rPr>
      <t>5</t>
    </r>
  </si>
  <si>
    <t xml:space="preserve">B2  </t>
  </si>
  <si>
    <t>AUTO ABS SPANISH LOANS 2016, FT</t>
  </si>
  <si>
    <t xml:space="preserve">A-  </t>
  </si>
  <si>
    <t>SRF 2016-1</t>
  </si>
  <si>
    <t>RMBS PRADO III</t>
  </si>
  <si>
    <t xml:space="preserve">AA- </t>
  </si>
  <si>
    <t>BBVA RMBS 17</t>
  </si>
  <si>
    <t>CAIXABANK PYMES 8</t>
  </si>
  <si>
    <t>Préstamos empresas</t>
  </si>
  <si>
    <t>IM GBP EMPRESAS VII</t>
  </si>
  <si>
    <t>Caa2</t>
  </si>
  <si>
    <t>FTA SANTANDER CONSUMO 2</t>
  </si>
  <si>
    <t xml:space="preserve">AA </t>
  </si>
  <si>
    <t xml:space="preserve">Ba2 </t>
  </si>
  <si>
    <t xml:space="preserve">Ba3 </t>
  </si>
  <si>
    <t>SANTANDER CONSUMER SPAIN AUTO 2016-2</t>
  </si>
  <si>
    <t xml:space="preserve">BBB </t>
  </si>
  <si>
    <t>Baa1</t>
  </si>
  <si>
    <t xml:space="preserve">BB+ </t>
  </si>
  <si>
    <t xml:space="preserve">BB- </t>
  </si>
  <si>
    <t>(5) Renovación del programa de pagarés. El importe se refiere al saldo nominal vivo máximo por lo que no se incluye en los cuadros del capítulo 1.</t>
  </si>
  <si>
    <r>
      <t>Número de fondos</t>
    </r>
    <r>
      <rPr>
        <vertAlign val="superscript"/>
        <sz val="8"/>
        <rFont val="Myriad Pro"/>
        <family val="2"/>
      </rPr>
      <t xml:space="preserve"> 1</t>
    </r>
  </si>
  <si>
    <t>CAIXABANK RMBS 2</t>
  </si>
  <si>
    <t>BBVA CONSUMO 9</t>
  </si>
  <si>
    <t>AA-</t>
  </si>
  <si>
    <t>B-</t>
  </si>
  <si>
    <t>SRF 2017-1</t>
  </si>
  <si>
    <t xml:space="preserve">M 3 </t>
  </si>
  <si>
    <t>IM GRUPO BANCO POPULAR CONSUMO I</t>
  </si>
  <si>
    <t>CC</t>
  </si>
  <si>
    <t>RMBS PRADO IV</t>
  </si>
  <si>
    <r>
      <t>COLUMBUS MASTER CREDIT</t>
    </r>
    <r>
      <rPr>
        <vertAlign val="superscript"/>
        <sz val="8"/>
        <rFont val="Myriad Pro"/>
        <family val="2"/>
      </rPr>
      <t>6</t>
    </r>
  </si>
  <si>
    <t>COLUMBUS MASTER CREDIT</t>
  </si>
  <si>
    <t>AA+</t>
  </si>
  <si>
    <t>(6) Inicio de programa de emisión de bonos de titulización. El importe se refiere al saldo nominal vivo máximo por lo que no se incluye en los cuadros del capítulo 1.</t>
  </si>
  <si>
    <t>Leasing</t>
  </si>
  <si>
    <t>IM GBP LEASING 3</t>
  </si>
  <si>
    <t>DRIVER ESPAÑA FOUR</t>
  </si>
  <si>
    <r>
      <rPr>
        <b/>
        <sz val="8"/>
        <rFont val="Myriad Pro"/>
        <family val="2"/>
      </rPr>
      <t>III</t>
    </r>
    <r>
      <rPr>
        <b/>
        <vertAlign val="superscript"/>
        <sz val="8"/>
        <rFont val="Myriad Pro"/>
        <family val="2"/>
      </rPr>
      <t>2</t>
    </r>
  </si>
  <si>
    <r>
      <t xml:space="preserve">Fondos privados </t>
    </r>
    <r>
      <rPr>
        <vertAlign val="superscript"/>
        <sz val="8"/>
        <rFont val="Myriad Pro"/>
        <family val="2"/>
      </rPr>
      <t>3</t>
    </r>
  </si>
  <si>
    <r>
      <t>Fondos de activos bancarios (FAB)</t>
    </r>
    <r>
      <rPr>
        <vertAlign val="superscript"/>
        <sz val="8"/>
        <rFont val="Myriad Pro"/>
        <family val="2"/>
      </rPr>
      <t>3</t>
    </r>
  </si>
  <si>
    <t>2 Último dato disponible: julio de 2017.</t>
  </si>
  <si>
    <t xml:space="preserve">3 No incluido en el total anterior. </t>
  </si>
  <si>
    <r>
      <t xml:space="preserve">Fondos privados </t>
    </r>
    <r>
      <rPr>
        <vertAlign val="superscript"/>
        <sz val="8"/>
        <rFont val="Myriad Pro"/>
        <family val="2"/>
      </rPr>
      <t>2</t>
    </r>
  </si>
  <si>
    <t>1 Último dato disponible: julio de 2017.</t>
  </si>
  <si>
    <t xml:space="preserve">2 No incluido en el total anterior. Importes de constitución de los fondos. </t>
  </si>
  <si>
    <r>
      <t>III</t>
    </r>
    <r>
      <rPr>
        <b/>
        <vertAlign val="superscript"/>
        <sz val="8"/>
        <rFont val="Myriad Pro"/>
        <family val="2"/>
      </rPr>
      <t>1</t>
    </r>
  </si>
  <si>
    <t xml:space="preserve">Importe suscrito de los bonos de titulización de fondos registrados en julio 2017 </t>
  </si>
  <si>
    <r>
      <t>Exceso de spread</t>
    </r>
    <r>
      <rPr>
        <vertAlign val="superscript"/>
        <sz val="8"/>
        <rFont val="Myriad Pro"/>
        <family val="2"/>
      </rPr>
      <t>3</t>
    </r>
  </si>
  <si>
    <t>3 Se consideran únicamente las operaciones sin swap, en las que los tipos de interés de referencia y periodos de devengo de intereses de los activos están ligados con los de los bonos .</t>
  </si>
  <si>
    <t>Número de fondos de titulización registrados durante julio 2017.</t>
  </si>
  <si>
    <r>
      <t>III</t>
    </r>
    <r>
      <rPr>
        <b/>
        <vertAlign val="superscript"/>
        <sz val="8"/>
        <rFont val="Myriad Pro"/>
        <family val="2"/>
      </rPr>
      <t>2</t>
    </r>
  </si>
  <si>
    <t>3 Incluye las emisiones sin rating.</t>
  </si>
  <si>
    <r>
      <t>Menor que B</t>
    </r>
    <r>
      <rPr>
        <vertAlign val="superscript"/>
        <sz val="8"/>
        <rFont val="Myriad Pro"/>
        <family val="2"/>
      </rPr>
      <t>3</t>
    </r>
  </si>
  <si>
    <t>CAIXABANK CONSUMO 3</t>
  </si>
  <si>
    <r>
      <t>WIZINK MASTER CREDIT CARDS</t>
    </r>
    <r>
      <rPr>
        <vertAlign val="superscript"/>
        <sz val="8"/>
        <rFont val="Myriad Pro"/>
        <family val="2"/>
      </rPr>
      <t>6</t>
    </r>
  </si>
  <si>
    <r>
      <t>WIZINK MASTER CREDIT CARDS</t>
    </r>
    <r>
      <rPr>
        <sz val="11"/>
        <color theme="1"/>
        <rFont val="Calibri"/>
        <family val="2"/>
        <scheme val="minor"/>
      </rPr>
      <t/>
    </r>
  </si>
  <si>
    <t>E3</t>
  </si>
  <si>
    <t>Julio 2017</t>
  </si>
  <si>
    <t>Cuadro 2.2.- Importe suscrito de los bonos de titulización de fondos registrados en julio 2017. Distribución según sector del suscriptor y calificación crediticia</t>
  </si>
  <si>
    <t>Cuadro 3.3.- Número de fondos de titulización registrados durante julio 2017. Distribución por tipo de activo cedido y mejoras crediticias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</si>
</sst>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[$-C0A]d\-mmm\-yy;@"/>
    <numFmt numFmtId="165" formatCode="#,##0.0000"/>
    <numFmt numFmtId="166" formatCode="[$-C0A]mmm\-yy;@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indexed="25"/>
      <name val="Myriad Pro"/>
      <family val="2"/>
    </font>
    <font>
      <sz val="8"/>
      <name val="Myriad Pro"/>
      <family val="2"/>
    </font>
    <font>
      <b/>
      <sz val="8"/>
      <name val="Myriad Pro"/>
      <family val="2"/>
    </font>
    <font>
      <i/>
      <sz val="8"/>
      <name val="Myriad Pro"/>
      <family val="2"/>
    </font>
    <font>
      <sz val="8"/>
      <color indexed="10"/>
      <name val="Myriad Pro"/>
      <family val="2"/>
    </font>
    <font>
      <sz val="8"/>
      <name val="Myriad Pro"/>
      <family val="2"/>
    </font>
    <font>
      <sz val="10"/>
      <color indexed="25"/>
      <name val="Myriad Pro"/>
      <family val="2"/>
    </font>
    <font>
      <u/>
      <sz val="10"/>
      <color indexed="12"/>
      <name val="Arial"/>
      <family val="2"/>
    </font>
    <font>
      <vertAlign val="superscript"/>
      <sz val="8"/>
      <name val="Myriad Pro"/>
      <family val="2"/>
    </font>
    <font>
      <sz val="10"/>
      <name val="Myriad Pro"/>
      <family val="2"/>
    </font>
    <font>
      <b/>
      <sz val="8"/>
      <color indexed="62"/>
      <name val="Myriad Pro"/>
      <family val="2"/>
    </font>
    <font>
      <sz val="10"/>
      <color indexed="62"/>
      <name val="Myriad Pro"/>
      <family val="2"/>
    </font>
    <font>
      <sz val="8"/>
      <color indexed="62"/>
      <name val="Myriad Pro"/>
      <family val="2"/>
    </font>
    <font>
      <b/>
      <vertAlign val="superscript"/>
      <sz val="8"/>
      <name val="Myriad Pro"/>
      <family val="2"/>
    </font>
    <font>
      <sz val="10"/>
      <name val="Arial"/>
      <family val="2"/>
    </font>
    <font>
      <vertAlign val="superscript"/>
      <sz val="10"/>
      <color indexed="62"/>
      <name val="Myriad Pro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Myriad Pro"/>
      <family val="2"/>
    </font>
    <font>
      <b/>
      <sz val="14"/>
      <name val="Myriad Pro"/>
      <family val="2"/>
    </font>
    <font>
      <u/>
      <sz val="10"/>
      <name val="Myriad Pro"/>
      <family val="2"/>
    </font>
    <font>
      <vertAlign val="superscript"/>
      <sz val="8"/>
      <color indexed="62"/>
      <name val="Myriad Pro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AD2144"/>
      <name val="Myriad Pro"/>
      <family val="2"/>
    </font>
    <font>
      <sz val="10"/>
      <color rgb="FFAD2144"/>
      <name val="Myriad Pro"/>
      <family val="2"/>
    </font>
    <font>
      <sz val="10"/>
      <color rgb="FF0000CC"/>
      <name val="Myriad Pro"/>
      <family val="2"/>
    </font>
    <font>
      <u/>
      <sz val="10"/>
      <color rgb="FF0000CC"/>
      <name val="Myriad Pro"/>
      <family val="2"/>
    </font>
    <font>
      <sz val="10"/>
      <name val="MS Sans Serif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/>
      <right/>
      <top style="thin">
        <color indexed="63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64"/>
      </bottom>
      <diagonal/>
    </border>
  </borders>
  <cellStyleXfs count="366">
    <xf numFmtId="0" fontId="0" fillId="0" borderId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8" fillId="24" borderId="0" applyNumberFormat="0" applyBorder="0" applyAlignment="0" applyProtection="0"/>
    <xf numFmtId="0" fontId="29" fillId="25" borderId="7" applyNumberFormat="0" applyAlignment="0" applyProtection="0"/>
    <xf numFmtId="0" fontId="30" fillId="26" borderId="8" applyNumberForma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3" fillId="33" borderId="7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4" fillId="3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5" fillId="35" borderId="0" applyNumberFormat="0" applyBorder="0" applyAlignment="0" applyProtection="0"/>
    <xf numFmtId="0" fontId="21" fillId="0" borderId="0"/>
    <xf numFmtId="0" fontId="18" fillId="0" borderId="0"/>
    <xf numFmtId="0" fontId="26" fillId="0" borderId="0"/>
    <xf numFmtId="0" fontId="18" fillId="0" borderId="0"/>
    <xf numFmtId="0" fontId="26" fillId="36" borderId="10" applyNumberFormat="0" applyFont="0" applyAlignment="0" applyProtection="0"/>
    <xf numFmtId="0" fontId="36" fillId="25" borderId="11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2" applyNumberFormat="0" applyFill="0" applyAlignment="0" applyProtection="0"/>
    <xf numFmtId="0" fontId="41" fillId="0" borderId="13" applyNumberFormat="0" applyFill="0" applyAlignment="0" applyProtection="0"/>
    <xf numFmtId="0" fontId="32" fillId="0" borderId="14" applyNumberFormat="0" applyFill="0" applyAlignment="0" applyProtection="0"/>
    <xf numFmtId="0" fontId="42" fillId="0" borderId="15" applyNumberFormat="0" applyFill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9" fontId="18" fillId="0" borderId="0" applyFont="0" applyFill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9" fontId="18" fillId="0" borderId="0" applyFont="0" applyFill="0" applyBorder="0" applyAlignment="0" applyProtection="0"/>
    <xf numFmtId="0" fontId="47" fillId="0" borderId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18" fillId="0" borderId="0"/>
    <xf numFmtId="0" fontId="2" fillId="0" borderId="0"/>
    <xf numFmtId="0" fontId="2" fillId="0" borderId="0"/>
    <xf numFmtId="0" fontId="2" fillId="36" borderId="10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43" fontId="18" fillId="0" borderId="0" applyFont="0" applyFill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36" borderId="10" applyNumberFormat="0" applyFon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36" borderId="10" applyNumberFormat="0" applyFont="0" applyAlignment="0" applyProtection="0"/>
  </cellStyleXfs>
  <cellXfs count="256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5" fillId="0" borderId="1" xfId="0" applyFont="1" applyBorder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3" fontId="6" fillId="0" borderId="0" xfId="0" applyNumberFormat="1" applyFont="1" applyBorder="1"/>
    <xf numFmtId="0" fontId="5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/>
    <xf numFmtId="49" fontId="5" fillId="0" borderId="0" xfId="0" applyNumberFormat="1" applyFont="1"/>
    <xf numFmtId="4" fontId="6" fillId="0" borderId="0" xfId="0" applyNumberFormat="1" applyFont="1" applyBorder="1" applyAlignment="1">
      <alignment horizontal="right"/>
    </xf>
    <xf numFmtId="49" fontId="5" fillId="0" borderId="0" xfId="0" applyNumberFormat="1" applyFont="1" applyFill="1" applyBorder="1"/>
    <xf numFmtId="3" fontId="5" fillId="0" borderId="0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7" fillId="0" borderId="0" xfId="0" applyFont="1" applyBorder="1"/>
    <xf numFmtId="0" fontId="5" fillId="0" borderId="1" xfId="0" applyFont="1" applyFill="1" applyBorder="1"/>
    <xf numFmtId="3" fontId="5" fillId="0" borderId="1" xfId="0" applyNumberFormat="1" applyFont="1" applyBorder="1" applyAlignment="1">
      <alignment horizontal="right"/>
    </xf>
    <xf numFmtId="4" fontId="5" fillId="0" borderId="0" xfId="0" applyNumberFormat="1" applyFont="1"/>
    <xf numFmtId="0" fontId="0" fillId="0" borderId="0" xfId="0" applyBorder="1"/>
    <xf numFmtId="0" fontId="6" fillId="0" borderId="0" xfId="0" applyFont="1" applyFill="1" applyBorder="1" applyAlignment="1"/>
    <xf numFmtId="3" fontId="5" fillId="0" borderId="0" xfId="0" applyNumberFormat="1" applyFont="1"/>
    <xf numFmtId="0" fontId="5" fillId="0" borderId="1" xfId="0" applyFont="1" applyBorder="1" applyAlignment="1">
      <alignment horizontal="left"/>
    </xf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0" fillId="0" borderId="0" xfId="0" applyNumberFormat="1"/>
    <xf numFmtId="3" fontId="5" fillId="0" borderId="1" xfId="0" applyNumberFormat="1" applyFont="1" applyBorder="1"/>
    <xf numFmtId="0" fontId="9" fillId="2" borderId="2" xfId="0" applyFont="1" applyFill="1" applyBorder="1" applyAlignment="1">
      <alignment horizontal="right" vertical="top"/>
    </xf>
    <xf numFmtId="0" fontId="4" fillId="0" borderId="2" xfId="0" applyFont="1" applyBorder="1" applyAlignment="1">
      <alignment wrapText="1"/>
    </xf>
    <xf numFmtId="0" fontId="0" fillId="0" borderId="2" xfId="0" applyBorder="1" applyAlignment="1"/>
    <xf numFmtId="0" fontId="9" fillId="0" borderId="2" xfId="0" applyFont="1" applyFill="1" applyBorder="1" applyAlignment="1">
      <alignment horizontal="right" vertical="top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3" fillId="0" borderId="0" xfId="0" applyNumberFormat="1" applyFont="1" applyBorder="1"/>
    <xf numFmtId="0" fontId="6" fillId="0" borderId="3" xfId="0" applyFont="1" applyBorder="1" applyAlignment="1">
      <alignment horizontal="right"/>
    </xf>
    <xf numFmtId="14" fontId="14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4" fontId="5" fillId="0" borderId="0" xfId="0" applyNumberFormat="1" applyFont="1" applyBorder="1" applyAlignment="1">
      <alignment horizontal="center"/>
    </xf>
    <xf numFmtId="0" fontId="5" fillId="0" borderId="0" xfId="0" applyFont="1"/>
    <xf numFmtId="3" fontId="5" fillId="0" borderId="0" xfId="0" applyNumberFormat="1" applyFont="1" applyBorder="1" applyAlignment="1">
      <alignment horizontal="left"/>
    </xf>
    <xf numFmtId="165" fontId="5" fillId="0" borderId="0" xfId="0" applyNumberFormat="1" applyFont="1"/>
    <xf numFmtId="14" fontId="5" fillId="0" borderId="0" xfId="0" applyNumberFormat="1" applyFont="1" applyAlignment="1">
      <alignment horizontal="center"/>
    </xf>
    <xf numFmtId="0" fontId="13" fillId="0" borderId="2" xfId="0" applyFont="1" applyBorder="1" applyAlignment="1">
      <alignment horizontal="left"/>
    </xf>
    <xf numFmtId="4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4" fontId="13" fillId="0" borderId="2" xfId="0" applyNumberFormat="1" applyFont="1" applyBorder="1" applyAlignment="1">
      <alignment horizontal="left"/>
    </xf>
    <xf numFmtId="165" fontId="13" fillId="0" borderId="2" xfId="0" applyNumberFormat="1" applyFont="1" applyBorder="1" applyAlignment="1">
      <alignment horizontal="left"/>
    </xf>
    <xf numFmtId="4" fontId="5" fillId="0" borderId="0" xfId="0" applyNumberFormat="1" applyFont="1" applyBorder="1" applyAlignment="1">
      <alignment horizontal="left"/>
    </xf>
    <xf numFmtId="165" fontId="5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/>
    <xf numFmtId="165" fontId="13" fillId="0" borderId="0" xfId="0" applyNumberFormat="1" applyFont="1" applyBorder="1"/>
    <xf numFmtId="0" fontId="13" fillId="0" borderId="0" xfId="0" applyFont="1" applyBorder="1"/>
    <xf numFmtId="164" fontId="6" fillId="0" borderId="1" xfId="0" applyNumberFormat="1" applyFont="1" applyFill="1" applyBorder="1" applyAlignment="1" applyProtection="1">
      <alignment horizontal="center" wrapText="1"/>
      <protection locked="0"/>
    </xf>
    <xf numFmtId="165" fontId="6" fillId="0" borderId="1" xfId="0" applyNumberFormat="1" applyFont="1" applyFill="1" applyBorder="1" applyAlignment="1" applyProtection="1">
      <alignment horizontal="center" wrapText="1"/>
      <protection locked="0"/>
    </xf>
    <xf numFmtId="0" fontId="5" fillId="0" borderId="2" xfId="0" applyFont="1" applyBorder="1" applyAlignment="1">
      <alignment horizontal="right"/>
    </xf>
    <xf numFmtId="3" fontId="13" fillId="0" borderId="1" xfId="0" applyNumberFormat="1" applyFont="1" applyBorder="1"/>
    <xf numFmtId="14" fontId="5" fillId="3" borderId="0" xfId="0" applyNumberFormat="1" applyFont="1" applyFill="1" applyBorder="1" applyAlignment="1">
      <alignment horizontal="left"/>
    </xf>
    <xf numFmtId="0" fontId="15" fillId="0" borderId="2" xfId="0" applyFont="1" applyBorder="1" applyAlignment="1"/>
    <xf numFmtId="0" fontId="15" fillId="0" borderId="0" xfId="0" applyFont="1" applyBorder="1" applyAlignment="1">
      <alignment horizontal="left"/>
    </xf>
    <xf numFmtId="0" fontId="15" fillId="0" borderId="0" xfId="0" applyFont="1" applyBorder="1"/>
    <xf numFmtId="0" fontId="15" fillId="0" borderId="2" xfId="0" applyFont="1" applyBorder="1"/>
    <xf numFmtId="0" fontId="16" fillId="0" borderId="0" xfId="0" applyFont="1" applyBorder="1"/>
    <xf numFmtId="14" fontId="5" fillId="0" borderId="0" xfId="0" applyNumberFormat="1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18" fillId="0" borderId="0" xfId="0" applyFont="1"/>
    <xf numFmtId="0" fontId="5" fillId="0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right" wrapText="1"/>
    </xf>
    <xf numFmtId="0" fontId="5" fillId="0" borderId="0" xfId="0" applyFont="1" applyFill="1" applyBorder="1" applyAlignment="1">
      <alignment horizontal="left" indent="1"/>
    </xf>
    <xf numFmtId="0" fontId="5" fillId="0" borderId="0" xfId="0" applyFont="1" applyFill="1" applyBorder="1" applyAlignment="1">
      <alignment horizontal="left" indent="2"/>
    </xf>
    <xf numFmtId="0" fontId="5" fillId="0" borderId="1" xfId="0" applyFont="1" applyFill="1" applyBorder="1" applyAlignment="1">
      <alignment horizontal="left" indent="1"/>
    </xf>
    <xf numFmtId="14" fontId="5" fillId="0" borderId="5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6" fillId="0" borderId="6" xfId="0" applyFont="1" applyFill="1" applyBorder="1"/>
    <xf numFmtId="3" fontId="5" fillId="0" borderId="6" xfId="0" applyNumberFormat="1" applyFont="1" applyBorder="1"/>
    <xf numFmtId="0" fontId="5" fillId="0" borderId="6" xfId="0" applyFont="1" applyFill="1" applyBorder="1"/>
    <xf numFmtId="3" fontId="5" fillId="0" borderId="6" xfId="0" applyNumberFormat="1" applyFont="1" applyBorder="1" applyAlignment="1">
      <alignment horizontal="right"/>
    </xf>
    <xf numFmtId="3" fontId="6" fillId="0" borderId="6" xfId="0" applyNumberFormat="1" applyFont="1" applyFill="1" applyBorder="1"/>
    <xf numFmtId="3" fontId="6" fillId="0" borderId="6" xfId="0" applyNumberFormat="1" applyFont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5" fillId="0" borderId="1" xfId="0" applyFont="1" applyFill="1" applyBorder="1" applyAlignment="1">
      <alignment horizontal="left" wrapText="1"/>
    </xf>
    <xf numFmtId="3" fontId="5" fillId="0" borderId="1" xfId="0" applyNumberFormat="1" applyFont="1" applyFill="1" applyBorder="1"/>
    <xf numFmtId="3" fontId="5" fillId="0" borderId="6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0" fontId="15" fillId="0" borderId="2" xfId="0" applyFont="1" applyFill="1" applyBorder="1"/>
    <xf numFmtId="0" fontId="4" fillId="0" borderId="2" xfId="0" applyFont="1" applyFill="1" applyBorder="1" applyAlignment="1">
      <alignment wrapText="1"/>
    </xf>
    <xf numFmtId="0" fontId="15" fillId="0" borderId="0" xfId="0" applyFont="1" applyFill="1" applyBorder="1"/>
    <xf numFmtId="0" fontId="0" fillId="0" borderId="2" xfId="0" applyFill="1" applyBorder="1" applyAlignment="1"/>
    <xf numFmtId="0" fontId="4" fillId="0" borderId="0" xfId="0" applyFont="1" applyFill="1" applyBorder="1"/>
    <xf numFmtId="0" fontId="5" fillId="0" borderId="0" xfId="0" applyNumberFormat="1" applyFont="1" applyFill="1" applyBorder="1" applyAlignment="1"/>
    <xf numFmtId="4" fontId="5" fillId="0" borderId="0" xfId="0" applyNumberFormat="1" applyFont="1" applyFill="1" applyBorder="1" applyAlignment="1"/>
    <xf numFmtId="4" fontId="5" fillId="0" borderId="1" xfId="0" applyNumberFormat="1" applyFont="1" applyFill="1" applyBorder="1" applyAlignment="1"/>
    <xf numFmtId="0" fontId="3" fillId="0" borderId="0" xfId="0" applyFont="1"/>
    <xf numFmtId="0" fontId="5" fillId="4" borderId="0" xfId="0" applyFont="1" applyFill="1" applyBorder="1"/>
    <xf numFmtId="3" fontId="5" fillId="4" borderId="0" xfId="0" applyNumberFormat="1" applyFont="1" applyFill="1" applyBorder="1"/>
    <xf numFmtId="0" fontId="6" fillId="4" borderId="0" xfId="0" applyFont="1" applyFill="1" applyBorder="1"/>
    <xf numFmtId="3" fontId="6" fillId="4" borderId="0" xfId="0" applyNumberFormat="1" applyFont="1" applyFill="1" applyBorder="1"/>
    <xf numFmtId="0" fontId="6" fillId="4" borderId="0" xfId="0" applyFont="1" applyFill="1" applyBorder="1" applyAlignment="1">
      <alignment wrapText="1"/>
    </xf>
    <xf numFmtId="164" fontId="8" fillId="0" borderId="0" xfId="0" applyNumberFormat="1" applyFont="1"/>
    <xf numFmtId="3" fontId="5" fillId="5" borderId="0" xfId="0" applyNumberFormat="1" applyFont="1" applyFill="1"/>
    <xf numFmtId="0" fontId="5" fillId="0" borderId="0" xfId="0" applyFont="1" applyBorder="1" applyAlignment="1" applyProtection="1">
      <alignment horizontal="center"/>
      <protection locked="0"/>
    </xf>
    <xf numFmtId="0" fontId="15" fillId="4" borderId="2" xfId="0" applyFont="1" applyFill="1" applyBorder="1"/>
    <xf numFmtId="0" fontId="0" fillId="4" borderId="2" xfId="0" applyFill="1" applyBorder="1" applyAlignment="1"/>
    <xf numFmtId="0" fontId="9" fillId="4" borderId="2" xfId="0" applyFont="1" applyFill="1" applyBorder="1" applyAlignment="1">
      <alignment horizontal="right" vertical="top"/>
    </xf>
    <xf numFmtId="0" fontId="15" fillId="4" borderId="0" xfId="0" applyFont="1" applyFill="1" applyBorder="1"/>
    <xf numFmtId="0" fontId="0" fillId="4" borderId="0" xfId="0" applyFill="1" applyBorder="1"/>
    <xf numFmtId="0" fontId="4" fillId="4" borderId="0" xfId="0" applyFont="1" applyFill="1" applyBorder="1"/>
    <xf numFmtId="0" fontId="5" fillId="4" borderId="1" xfId="0" applyFont="1" applyFill="1" applyBorder="1"/>
    <xf numFmtId="0" fontId="5" fillId="4" borderId="3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center"/>
    </xf>
    <xf numFmtId="3" fontId="5" fillId="4" borderId="0" xfId="0" applyNumberFormat="1" applyFont="1" applyFill="1" applyBorder="1" applyAlignment="1">
      <alignment horizontal="center"/>
    </xf>
    <xf numFmtId="0" fontId="6" fillId="4" borderId="6" xfId="0" applyFont="1" applyFill="1" applyBorder="1"/>
    <xf numFmtId="3" fontId="6" fillId="4" borderId="6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wrapText="1"/>
    </xf>
    <xf numFmtId="0" fontId="21" fillId="0" borderId="0" xfId="41"/>
    <xf numFmtId="0" fontId="21" fillId="0" borderId="0" xfId="41" applyBorder="1"/>
    <xf numFmtId="0" fontId="21" fillId="0" borderId="0" xfId="41" applyFont="1"/>
    <xf numFmtId="0" fontId="5" fillId="2" borderId="2" xfId="41" applyFont="1" applyFill="1" applyBorder="1" applyAlignment="1">
      <alignment horizontal="right" vertical="top"/>
    </xf>
    <xf numFmtId="2" fontId="20" fillId="0" borderId="0" xfId="41" applyNumberFormat="1" applyFont="1" applyBorder="1"/>
    <xf numFmtId="0" fontId="10" fillId="0" borderId="2" xfId="41" applyFont="1" applyBorder="1"/>
    <xf numFmtId="0" fontId="21" fillId="0" borderId="2" xfId="41" applyBorder="1" applyAlignment="1">
      <alignment wrapText="1"/>
    </xf>
    <xf numFmtId="9" fontId="6" fillId="0" borderId="3" xfId="41" applyNumberFormat="1" applyFont="1" applyFill="1" applyBorder="1"/>
    <xf numFmtId="166" fontId="5" fillId="0" borderId="0" xfId="41" applyNumberFormat="1" applyFont="1" applyFill="1" applyBorder="1" applyAlignment="1">
      <alignment horizontal="center"/>
    </xf>
    <xf numFmtId="1" fontId="5" fillId="0" borderId="0" xfId="41" applyNumberFormat="1" applyFont="1" applyFill="1" applyBorder="1"/>
    <xf numFmtId="166" fontId="5" fillId="0" borderId="1" xfId="41" applyNumberFormat="1" applyFont="1" applyFill="1" applyBorder="1" applyAlignment="1">
      <alignment horizontal="center"/>
    </xf>
    <xf numFmtId="1" fontId="5" fillId="0" borderId="1" xfId="41" applyNumberFormat="1" applyFont="1" applyFill="1" applyBorder="1"/>
    <xf numFmtId="0" fontId="13" fillId="0" borderId="0" xfId="0" applyFont="1"/>
    <xf numFmtId="0" fontId="4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3" fillId="0" borderId="0" xfId="0" applyFont="1" applyAlignment="1">
      <alignment horizontal="left" vertical="top"/>
    </xf>
    <xf numFmtId="0" fontId="22" fillId="0" borderId="0" xfId="0" applyFont="1" applyAlignment="1">
      <alignment horizontal="left"/>
    </xf>
    <xf numFmtId="0" fontId="0" fillId="0" borderId="0" xfId="0" applyAlignment="1">
      <alignment horizontal="left"/>
    </xf>
    <xf numFmtId="0" fontId="44" fillId="0" borderId="0" xfId="0" applyFont="1" applyAlignment="1">
      <alignment horizontal="left"/>
    </xf>
    <xf numFmtId="0" fontId="24" fillId="0" borderId="0" xfId="31" applyFont="1" applyAlignment="1" applyProtection="1">
      <alignment horizontal="left"/>
    </xf>
    <xf numFmtId="0" fontId="45" fillId="0" borderId="0" xfId="0" applyFont="1"/>
    <xf numFmtId="0" fontId="46" fillId="0" borderId="0" xfId="31" applyFont="1" applyAlignment="1" applyProtection="1">
      <alignment horizontal="left"/>
    </xf>
    <xf numFmtId="0" fontId="45" fillId="0" borderId="0" xfId="0" applyFont="1" applyAlignment="1">
      <alignment horizontal="left"/>
    </xf>
    <xf numFmtId="17" fontId="23" fillId="0" borderId="0" xfId="0" quotePrefix="1" applyNumberFormat="1" applyFont="1" applyAlignment="1">
      <alignment horizontal="left" vertical="top"/>
    </xf>
    <xf numFmtId="0" fontId="3" fillId="0" borderId="0" xfId="0" applyFont="1" applyBorder="1"/>
    <xf numFmtId="0" fontId="5" fillId="2" borderId="2" xfId="0" applyFont="1" applyFill="1" applyBorder="1" applyAlignment="1">
      <alignment horizontal="right" vertical="top"/>
    </xf>
    <xf numFmtId="49" fontId="5" fillId="0" borderId="0" xfId="0" applyNumberFormat="1" applyFont="1" applyBorder="1" applyAlignment="1">
      <alignment horizontal="center"/>
    </xf>
    <xf numFmtId="0" fontId="5" fillId="0" borderId="0" xfId="42" applyFont="1" applyFill="1" applyBorder="1"/>
    <xf numFmtId="3" fontId="5" fillId="0" borderId="0" xfId="42" applyNumberFormat="1" applyFont="1" applyFill="1" applyBorder="1" applyAlignment="1">
      <alignment horizontal="right"/>
    </xf>
    <xf numFmtId="4" fontId="5" fillId="0" borderId="0" xfId="0" applyNumberFormat="1" applyFont="1" applyFill="1" applyAlignment="1"/>
    <xf numFmtId="0" fontId="15" fillId="0" borderId="2" xfId="42" applyFont="1" applyBorder="1"/>
    <xf numFmtId="49" fontId="3" fillId="0" borderId="0" xfId="42" applyNumberFormat="1" applyFont="1" applyBorder="1"/>
    <xf numFmtId="49" fontId="3" fillId="0" borderId="0" xfId="42" applyNumberFormat="1" applyFont="1" applyFill="1" applyBorder="1"/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43" fontId="5" fillId="0" borderId="4" xfId="38" applyFont="1" applyBorder="1"/>
    <xf numFmtId="3" fontId="5" fillId="0" borderId="4" xfId="0" applyNumberFormat="1" applyFont="1" applyBorder="1"/>
    <xf numFmtId="43" fontId="5" fillId="0" borderId="5" xfId="38" applyFont="1" applyBorder="1"/>
    <xf numFmtId="3" fontId="5" fillId="0" borderId="5" xfId="0" applyNumberFormat="1" applyFont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3" fontId="5" fillId="0" borderId="6" xfId="0" applyNumberFormat="1" applyFont="1" applyFill="1" applyBorder="1"/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21" fillId="0" borderId="0" xfId="41" applyFill="1"/>
    <xf numFmtId="0" fontId="3" fillId="0" borderId="0" xfId="0" applyFont="1" applyFill="1"/>
    <xf numFmtId="0" fontId="18" fillId="0" borderId="0" xfId="42"/>
    <xf numFmtId="0" fontId="5" fillId="0" borderId="2" xfId="0" applyFont="1" applyFill="1" applyBorder="1" applyAlignment="1">
      <alignment horizontal="right" vertical="top"/>
    </xf>
    <xf numFmtId="4" fontId="6" fillId="0" borderId="6" xfId="0" applyNumberFormat="1" applyFont="1" applyFill="1" applyBorder="1"/>
    <xf numFmtId="4" fontId="5" fillId="0" borderId="0" xfId="0" applyNumberFormat="1" applyFont="1" applyFill="1" applyBorder="1"/>
    <xf numFmtId="0" fontId="5" fillId="0" borderId="2" xfId="42" applyFont="1" applyBorder="1"/>
    <xf numFmtId="0" fontId="5" fillId="2" borderId="2" xfId="42" applyFont="1" applyFill="1" applyBorder="1" applyAlignment="1">
      <alignment horizontal="right" vertical="top"/>
    </xf>
    <xf numFmtId="0" fontId="15" fillId="0" borderId="0" xfId="42" applyFont="1" applyBorder="1" applyAlignment="1">
      <alignment horizontal="left"/>
    </xf>
    <xf numFmtId="0" fontId="5" fillId="0" borderId="0" xfId="42" applyFont="1" applyBorder="1"/>
    <xf numFmtId="0" fontId="6" fillId="0" borderId="0" xfId="42" applyFont="1" applyBorder="1"/>
    <xf numFmtId="0" fontId="5" fillId="0" borderId="1" xfId="42" applyFont="1" applyBorder="1"/>
    <xf numFmtId="0" fontId="6" fillId="0" borderId="0" xfId="42" applyFont="1" applyFill="1" applyBorder="1" applyAlignment="1">
      <alignment horizontal="left"/>
    </xf>
    <xf numFmtId="3" fontId="6" fillId="0" borderId="0" xfId="42" applyNumberFormat="1" applyFont="1" applyFill="1" applyBorder="1"/>
    <xf numFmtId="0" fontId="6" fillId="0" borderId="0" xfId="42" applyFont="1" applyFill="1" applyBorder="1"/>
    <xf numFmtId="3" fontId="5" fillId="0" borderId="0" xfId="42" applyNumberFormat="1" applyFont="1" applyFill="1" applyBorder="1"/>
    <xf numFmtId="0" fontId="6" fillId="0" borderId="6" xfId="42" applyFont="1" applyFill="1" applyBorder="1"/>
    <xf numFmtId="3" fontId="6" fillId="0" borderId="6" xfId="42" applyNumberFormat="1" applyFont="1" applyFill="1" applyBorder="1"/>
    <xf numFmtId="0" fontId="5" fillId="0" borderId="1" xfId="42" applyFont="1" applyFill="1" applyBorder="1" applyAlignment="1">
      <alignment wrapText="1"/>
    </xf>
    <xf numFmtId="3" fontId="5" fillId="0" borderId="1" xfId="42" applyNumberFormat="1" applyFont="1" applyFill="1" applyBorder="1"/>
    <xf numFmtId="3" fontId="6" fillId="0" borderId="0" xfId="42" applyNumberFormat="1" applyFont="1" applyBorder="1"/>
    <xf numFmtId="0" fontId="5" fillId="0" borderId="0" xfId="0" applyFont="1" applyBorder="1" applyAlignment="1"/>
    <xf numFmtId="3" fontId="5" fillId="0" borderId="5" xfId="0" applyNumberFormat="1" applyFont="1" applyBorder="1" applyAlignment="1">
      <alignment horizontal="center"/>
    </xf>
    <xf numFmtId="14" fontId="5" fillId="0" borderId="16" xfId="0" applyNumberFormat="1" applyFont="1" applyBorder="1" applyAlignment="1">
      <alignment horizontal="center"/>
    </xf>
    <xf numFmtId="0" fontId="5" fillId="0" borderId="16" xfId="0" applyFont="1" applyBorder="1" applyAlignment="1">
      <alignment horizontal="left"/>
    </xf>
    <xf numFmtId="3" fontId="5" fillId="0" borderId="16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43" fontId="5" fillId="0" borderId="16" xfId="38" applyFont="1" applyBorder="1"/>
    <xf numFmtId="3" fontId="5" fillId="0" borderId="16" xfId="0" applyNumberFormat="1" applyFont="1" applyBorder="1"/>
    <xf numFmtId="14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4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43" fontId="5" fillId="0" borderId="17" xfId="38" applyFont="1" applyBorder="1"/>
    <xf numFmtId="3" fontId="5" fillId="0" borderId="17" xfId="0" applyNumberFormat="1" applyFont="1" applyBorder="1"/>
    <xf numFmtId="14" fontId="5" fillId="0" borderId="18" xfId="0" applyNumberFormat="1" applyFont="1" applyBorder="1" applyAlignment="1">
      <alignment horizontal="center"/>
    </xf>
    <xf numFmtId="0" fontId="5" fillId="0" borderId="18" xfId="0" applyFont="1" applyBorder="1" applyAlignment="1">
      <alignment horizontal="left"/>
    </xf>
    <xf numFmtId="0" fontId="5" fillId="0" borderId="18" xfId="0" applyFont="1" applyBorder="1" applyAlignment="1">
      <alignment horizontal="center"/>
    </xf>
    <xf numFmtId="43" fontId="5" fillId="0" borderId="18" xfId="38" applyFont="1" applyBorder="1"/>
    <xf numFmtId="3" fontId="5" fillId="0" borderId="18" xfId="0" applyNumberFormat="1" applyFont="1" applyBorder="1"/>
    <xf numFmtId="3" fontId="6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6" fillId="0" borderId="6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distributed"/>
    </xf>
    <xf numFmtId="0" fontId="17" fillId="0" borderId="3" xfId="0" applyFont="1" applyBorder="1" applyAlignment="1">
      <alignment horizontal="right"/>
    </xf>
    <xf numFmtId="3" fontId="5" fillId="37" borderId="0" xfId="0" applyNumberFormat="1" applyFont="1" applyFill="1" applyBorder="1"/>
    <xf numFmtId="1" fontId="5" fillId="0" borderId="0" xfId="0" applyNumberFormat="1" applyFont="1" applyFill="1" applyBorder="1"/>
    <xf numFmtId="4" fontId="5" fillId="0" borderId="18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 vertical="distributed"/>
    </xf>
    <xf numFmtId="0" fontId="5" fillId="0" borderId="0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42" applyFont="1" applyFill="1" applyAlignment="1">
      <alignment horizontal="left" wrapText="1"/>
    </xf>
    <xf numFmtId="0" fontId="5" fillId="4" borderId="2" xfId="0" applyFont="1" applyFill="1" applyBorder="1" applyAlignment="1">
      <alignment horizontal="left" vertical="top"/>
    </xf>
    <xf numFmtId="0" fontId="5" fillId="4" borderId="0" xfId="0" applyFont="1" applyFill="1" applyBorder="1" applyAlignment="1">
      <alignment horizontal="left" vertical="top"/>
    </xf>
    <xf numFmtId="0" fontId="15" fillId="0" borderId="2" xfId="0" applyFont="1" applyBorder="1" applyAlignment="1">
      <alignment horizontal="left" wrapText="1"/>
    </xf>
    <xf numFmtId="0" fontId="15" fillId="0" borderId="2" xfId="0" applyFont="1" applyFill="1" applyBorder="1" applyAlignment="1">
      <alignment horizontal="left" wrapText="1"/>
    </xf>
    <xf numFmtId="3" fontId="5" fillId="0" borderId="2" xfId="41" applyNumberFormat="1" applyFont="1" applyFill="1" applyBorder="1" applyAlignment="1">
      <alignment horizontal="center"/>
    </xf>
    <xf numFmtId="4" fontId="5" fillId="0" borderId="2" xfId="41" applyNumberFormat="1" applyFont="1" applyFill="1" applyBorder="1" applyAlignment="1">
      <alignment horizontal="center"/>
    </xf>
    <xf numFmtId="0" fontId="6" fillId="0" borderId="0" xfId="41" applyFont="1" applyFill="1" applyBorder="1" applyAlignment="1">
      <alignment horizontal="center" vertical="center" wrapText="1"/>
    </xf>
    <xf numFmtId="0" fontId="6" fillId="0" borderId="1" xfId="41" applyFont="1" applyFill="1" applyBorder="1" applyAlignment="1">
      <alignment horizontal="center" vertical="center" wrapText="1"/>
    </xf>
    <xf numFmtId="0" fontId="6" fillId="0" borderId="0" xfId="41" applyFont="1" applyFill="1" applyBorder="1" applyAlignment="1">
      <alignment horizontal="center" wrapText="1"/>
    </xf>
    <xf numFmtId="4" fontId="5" fillId="0" borderId="0" xfId="41" applyNumberFormat="1" applyFont="1" applyFill="1" applyBorder="1" applyAlignment="1">
      <alignment horizontal="center"/>
    </xf>
    <xf numFmtId="3" fontId="5" fillId="0" borderId="0" xfId="41" applyNumberFormat="1" applyFont="1" applyFill="1" applyBorder="1" applyAlignment="1">
      <alignment horizontal="center"/>
    </xf>
    <xf numFmtId="4" fontId="5" fillId="0" borderId="1" xfId="41" applyNumberFormat="1" applyFont="1" applyFill="1" applyBorder="1" applyAlignment="1">
      <alignment horizontal="center"/>
    </xf>
    <xf numFmtId="3" fontId="5" fillId="0" borderId="1" xfId="41" applyNumberFormat="1" applyFont="1" applyFill="1" applyBorder="1" applyAlignment="1">
      <alignment horizontal="center"/>
    </xf>
    <xf numFmtId="14" fontId="6" fillId="0" borderId="2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2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1" xfId="0" applyNumberFormat="1" applyFont="1" applyFill="1" applyBorder="1" applyAlignment="1" applyProtection="1">
      <alignment horizontal="left" vertical="center" wrapText="1"/>
      <protection locked="0"/>
    </xf>
    <xf numFmtId="2" fontId="6" fillId="0" borderId="2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3" xfId="0" applyNumberFormat="1" applyFont="1" applyFill="1" applyBorder="1" applyAlignment="1" applyProtection="1">
      <alignment horizontal="center" vertical="center" wrapText="1"/>
      <protection locked="0"/>
    </xf>
  </cellXfs>
  <cellStyles count="366">
    <cellStyle name="20% - Énfasis1" xfId="1" builtinId="30" customBuiltin="1"/>
    <cellStyle name="20% - Énfasis1 2" xfId="106"/>
    <cellStyle name="20% - Énfasis1 2 2" xfId="150"/>
    <cellStyle name="20% - Énfasis1 2 2 2" xfId="210"/>
    <cellStyle name="20% - Énfasis1 2 2 2 2" xfId="335"/>
    <cellStyle name="20% - Énfasis1 2 2 3" xfId="274"/>
    <cellStyle name="20% - Énfasis1 2 3" xfId="180"/>
    <cellStyle name="20% - Énfasis1 2 3 2" xfId="305"/>
    <cellStyle name="20% - Énfasis1 2 4" xfId="244"/>
    <cellStyle name="20% - Énfasis1 3" xfId="134"/>
    <cellStyle name="20% - Énfasis1 3 2" xfId="195"/>
    <cellStyle name="20% - Énfasis1 3 2 2" xfId="320"/>
    <cellStyle name="20% - Énfasis1 3 3" xfId="259"/>
    <cellStyle name="20% - Énfasis1 4" xfId="165"/>
    <cellStyle name="20% - Énfasis1 4 2" xfId="290"/>
    <cellStyle name="20% - Énfasis1 5" xfId="229"/>
    <cellStyle name="20% - Énfasis1 6" xfId="352"/>
    <cellStyle name="20% - Énfasis1 7" xfId="54"/>
    <cellStyle name="20% - Énfasis2" xfId="2" builtinId="34" customBuiltin="1"/>
    <cellStyle name="20% - Énfasis2 2" xfId="108"/>
    <cellStyle name="20% - Énfasis2 2 2" xfId="152"/>
    <cellStyle name="20% - Énfasis2 2 2 2" xfId="212"/>
    <cellStyle name="20% - Énfasis2 2 2 2 2" xfId="337"/>
    <cellStyle name="20% - Énfasis2 2 2 3" xfId="276"/>
    <cellStyle name="20% - Énfasis2 2 3" xfId="182"/>
    <cellStyle name="20% - Énfasis2 2 3 2" xfId="307"/>
    <cellStyle name="20% - Énfasis2 2 4" xfId="246"/>
    <cellStyle name="20% - Énfasis2 3" xfId="136"/>
    <cellStyle name="20% - Énfasis2 3 2" xfId="197"/>
    <cellStyle name="20% - Énfasis2 3 2 2" xfId="322"/>
    <cellStyle name="20% - Énfasis2 3 3" xfId="261"/>
    <cellStyle name="20% - Énfasis2 4" xfId="167"/>
    <cellStyle name="20% - Énfasis2 4 2" xfId="292"/>
    <cellStyle name="20% - Énfasis2 5" xfId="231"/>
    <cellStyle name="20% - Énfasis2 6" xfId="353"/>
    <cellStyle name="20% - Énfasis2 7" xfId="55"/>
    <cellStyle name="20% - Énfasis3" xfId="3" builtinId="38" customBuiltin="1"/>
    <cellStyle name="20% - Énfasis3 2" xfId="110"/>
    <cellStyle name="20% - Énfasis3 2 2" xfId="154"/>
    <cellStyle name="20% - Énfasis3 2 2 2" xfId="214"/>
    <cellStyle name="20% - Énfasis3 2 2 2 2" xfId="339"/>
    <cellStyle name="20% - Énfasis3 2 2 3" xfId="278"/>
    <cellStyle name="20% - Énfasis3 2 3" xfId="184"/>
    <cellStyle name="20% - Énfasis3 2 3 2" xfId="309"/>
    <cellStyle name="20% - Énfasis3 2 4" xfId="248"/>
    <cellStyle name="20% - Énfasis3 3" xfId="138"/>
    <cellStyle name="20% - Énfasis3 3 2" xfId="199"/>
    <cellStyle name="20% - Énfasis3 3 2 2" xfId="324"/>
    <cellStyle name="20% - Énfasis3 3 3" xfId="263"/>
    <cellStyle name="20% - Énfasis3 4" xfId="169"/>
    <cellStyle name="20% - Énfasis3 4 2" xfId="294"/>
    <cellStyle name="20% - Énfasis3 5" xfId="233"/>
    <cellStyle name="20% - Énfasis3 6" xfId="354"/>
    <cellStyle name="20% - Énfasis3 7" xfId="56"/>
    <cellStyle name="20% - Énfasis4" xfId="4" builtinId="42" customBuiltin="1"/>
    <cellStyle name="20% - Énfasis4 2" xfId="112"/>
    <cellStyle name="20% - Énfasis4 2 2" xfId="156"/>
    <cellStyle name="20% - Énfasis4 2 2 2" xfId="216"/>
    <cellStyle name="20% - Énfasis4 2 2 2 2" xfId="341"/>
    <cellStyle name="20% - Énfasis4 2 2 3" xfId="280"/>
    <cellStyle name="20% - Énfasis4 2 3" xfId="186"/>
    <cellStyle name="20% - Énfasis4 2 3 2" xfId="311"/>
    <cellStyle name="20% - Énfasis4 2 4" xfId="250"/>
    <cellStyle name="20% - Énfasis4 3" xfId="140"/>
    <cellStyle name="20% - Énfasis4 3 2" xfId="201"/>
    <cellStyle name="20% - Énfasis4 3 2 2" xfId="326"/>
    <cellStyle name="20% - Énfasis4 3 3" xfId="265"/>
    <cellStyle name="20% - Énfasis4 4" xfId="171"/>
    <cellStyle name="20% - Énfasis4 4 2" xfId="296"/>
    <cellStyle name="20% - Énfasis4 5" xfId="235"/>
    <cellStyle name="20% - Énfasis4 6" xfId="355"/>
    <cellStyle name="20% - Énfasis4 7" xfId="57"/>
    <cellStyle name="20% - Énfasis5" xfId="5" builtinId="46" customBuiltin="1"/>
    <cellStyle name="20% - Énfasis5 2" xfId="114"/>
    <cellStyle name="20% - Énfasis5 2 2" xfId="158"/>
    <cellStyle name="20% - Énfasis5 2 2 2" xfId="218"/>
    <cellStyle name="20% - Énfasis5 2 2 2 2" xfId="343"/>
    <cellStyle name="20% - Énfasis5 2 2 3" xfId="282"/>
    <cellStyle name="20% - Énfasis5 2 3" xfId="188"/>
    <cellStyle name="20% - Énfasis5 2 3 2" xfId="313"/>
    <cellStyle name="20% - Énfasis5 2 4" xfId="252"/>
    <cellStyle name="20% - Énfasis5 3" xfId="142"/>
    <cellStyle name="20% - Énfasis5 3 2" xfId="203"/>
    <cellStyle name="20% - Énfasis5 3 2 2" xfId="328"/>
    <cellStyle name="20% - Énfasis5 3 3" xfId="267"/>
    <cellStyle name="20% - Énfasis5 4" xfId="173"/>
    <cellStyle name="20% - Énfasis5 4 2" xfId="298"/>
    <cellStyle name="20% - Énfasis5 5" xfId="237"/>
    <cellStyle name="20% - Énfasis5 6" xfId="356"/>
    <cellStyle name="20% - Énfasis5 7" xfId="58"/>
    <cellStyle name="20% - Énfasis6" xfId="6" builtinId="50" customBuiltin="1"/>
    <cellStyle name="20% - Énfasis6 2" xfId="116"/>
    <cellStyle name="20% - Énfasis6 2 2" xfId="160"/>
    <cellStyle name="20% - Énfasis6 2 2 2" xfId="220"/>
    <cellStyle name="20% - Énfasis6 2 2 2 2" xfId="345"/>
    <cellStyle name="20% - Énfasis6 2 2 3" xfId="284"/>
    <cellStyle name="20% - Énfasis6 2 3" xfId="190"/>
    <cellStyle name="20% - Énfasis6 2 3 2" xfId="315"/>
    <cellStyle name="20% - Énfasis6 2 4" xfId="254"/>
    <cellStyle name="20% - Énfasis6 3" xfId="144"/>
    <cellStyle name="20% - Énfasis6 3 2" xfId="205"/>
    <cellStyle name="20% - Énfasis6 3 2 2" xfId="330"/>
    <cellStyle name="20% - Énfasis6 3 3" xfId="269"/>
    <cellStyle name="20% - Énfasis6 4" xfId="175"/>
    <cellStyle name="20% - Énfasis6 4 2" xfId="300"/>
    <cellStyle name="20% - Énfasis6 5" xfId="239"/>
    <cellStyle name="20% - Énfasis6 6" xfId="357"/>
    <cellStyle name="20% - Énfasis6 7" xfId="59"/>
    <cellStyle name="40% - Énfasis1" xfId="7" builtinId="31" customBuiltin="1"/>
    <cellStyle name="40% - Énfasis1 2" xfId="107"/>
    <cellStyle name="40% - Énfasis1 2 2" xfId="151"/>
    <cellStyle name="40% - Énfasis1 2 2 2" xfId="211"/>
    <cellStyle name="40% - Énfasis1 2 2 2 2" xfId="336"/>
    <cellStyle name="40% - Énfasis1 2 2 3" xfId="275"/>
    <cellStyle name="40% - Énfasis1 2 3" xfId="181"/>
    <cellStyle name="40% - Énfasis1 2 3 2" xfId="306"/>
    <cellStyle name="40% - Énfasis1 2 4" xfId="245"/>
    <cellStyle name="40% - Énfasis1 3" xfId="135"/>
    <cellStyle name="40% - Énfasis1 3 2" xfId="196"/>
    <cellStyle name="40% - Énfasis1 3 2 2" xfId="321"/>
    <cellStyle name="40% - Énfasis1 3 3" xfId="260"/>
    <cellStyle name="40% - Énfasis1 4" xfId="166"/>
    <cellStyle name="40% - Énfasis1 4 2" xfId="291"/>
    <cellStyle name="40% - Énfasis1 5" xfId="230"/>
    <cellStyle name="40% - Énfasis1 6" xfId="358"/>
    <cellStyle name="40% - Énfasis1 7" xfId="60"/>
    <cellStyle name="40% - Énfasis2" xfId="8" builtinId="35" customBuiltin="1"/>
    <cellStyle name="40% - Énfasis2 2" xfId="109"/>
    <cellStyle name="40% - Énfasis2 2 2" xfId="153"/>
    <cellStyle name="40% - Énfasis2 2 2 2" xfId="213"/>
    <cellStyle name="40% - Énfasis2 2 2 2 2" xfId="338"/>
    <cellStyle name="40% - Énfasis2 2 2 3" xfId="277"/>
    <cellStyle name="40% - Énfasis2 2 3" xfId="183"/>
    <cellStyle name="40% - Énfasis2 2 3 2" xfId="308"/>
    <cellStyle name="40% - Énfasis2 2 4" xfId="247"/>
    <cellStyle name="40% - Énfasis2 3" xfId="137"/>
    <cellStyle name="40% - Énfasis2 3 2" xfId="198"/>
    <cellStyle name="40% - Énfasis2 3 2 2" xfId="323"/>
    <cellStyle name="40% - Énfasis2 3 3" xfId="262"/>
    <cellStyle name="40% - Énfasis2 4" xfId="168"/>
    <cellStyle name="40% - Énfasis2 4 2" xfId="293"/>
    <cellStyle name="40% - Énfasis2 5" xfId="232"/>
    <cellStyle name="40% - Énfasis2 6" xfId="359"/>
    <cellStyle name="40% - Énfasis2 7" xfId="61"/>
    <cellStyle name="40% - Énfasis3" xfId="9" builtinId="39" customBuiltin="1"/>
    <cellStyle name="40% - Énfasis3 2" xfId="111"/>
    <cellStyle name="40% - Énfasis3 2 2" xfId="155"/>
    <cellStyle name="40% - Énfasis3 2 2 2" xfId="215"/>
    <cellStyle name="40% - Énfasis3 2 2 2 2" xfId="340"/>
    <cellStyle name="40% - Énfasis3 2 2 3" xfId="279"/>
    <cellStyle name="40% - Énfasis3 2 3" xfId="185"/>
    <cellStyle name="40% - Énfasis3 2 3 2" xfId="310"/>
    <cellStyle name="40% - Énfasis3 2 4" xfId="249"/>
    <cellStyle name="40% - Énfasis3 3" xfId="139"/>
    <cellStyle name="40% - Énfasis3 3 2" xfId="200"/>
    <cellStyle name="40% - Énfasis3 3 2 2" xfId="325"/>
    <cellStyle name="40% - Énfasis3 3 3" xfId="264"/>
    <cellStyle name="40% - Énfasis3 4" xfId="170"/>
    <cellStyle name="40% - Énfasis3 4 2" xfId="295"/>
    <cellStyle name="40% - Énfasis3 5" xfId="234"/>
    <cellStyle name="40% - Énfasis3 6" xfId="360"/>
    <cellStyle name="40% - Énfasis3 7" xfId="62"/>
    <cellStyle name="40% - Énfasis4" xfId="10" builtinId="43" customBuiltin="1"/>
    <cellStyle name="40% - Énfasis4 2" xfId="113"/>
    <cellStyle name="40% - Énfasis4 2 2" xfId="157"/>
    <cellStyle name="40% - Énfasis4 2 2 2" xfId="217"/>
    <cellStyle name="40% - Énfasis4 2 2 2 2" xfId="342"/>
    <cellStyle name="40% - Énfasis4 2 2 3" xfId="281"/>
    <cellStyle name="40% - Énfasis4 2 3" xfId="187"/>
    <cellStyle name="40% - Énfasis4 2 3 2" xfId="312"/>
    <cellStyle name="40% - Énfasis4 2 4" xfId="251"/>
    <cellStyle name="40% - Énfasis4 3" xfId="141"/>
    <cellStyle name="40% - Énfasis4 3 2" xfId="202"/>
    <cellStyle name="40% - Énfasis4 3 2 2" xfId="327"/>
    <cellStyle name="40% - Énfasis4 3 3" xfId="266"/>
    <cellStyle name="40% - Énfasis4 4" xfId="172"/>
    <cellStyle name="40% - Énfasis4 4 2" xfId="297"/>
    <cellStyle name="40% - Énfasis4 5" xfId="236"/>
    <cellStyle name="40% - Énfasis4 6" xfId="361"/>
    <cellStyle name="40% - Énfasis4 7" xfId="63"/>
    <cellStyle name="40% - Énfasis5" xfId="11" builtinId="47" customBuiltin="1"/>
    <cellStyle name="40% - Énfasis5 2" xfId="115"/>
    <cellStyle name="40% - Énfasis5 2 2" xfId="159"/>
    <cellStyle name="40% - Énfasis5 2 2 2" xfId="219"/>
    <cellStyle name="40% - Énfasis5 2 2 2 2" xfId="344"/>
    <cellStyle name="40% - Énfasis5 2 2 3" xfId="283"/>
    <cellStyle name="40% - Énfasis5 2 3" xfId="189"/>
    <cellStyle name="40% - Énfasis5 2 3 2" xfId="314"/>
    <cellStyle name="40% - Énfasis5 2 4" xfId="253"/>
    <cellStyle name="40% - Énfasis5 3" xfId="143"/>
    <cellStyle name="40% - Énfasis5 3 2" xfId="204"/>
    <cellStyle name="40% - Énfasis5 3 2 2" xfId="329"/>
    <cellStyle name="40% - Énfasis5 3 3" xfId="268"/>
    <cellStyle name="40% - Énfasis5 4" xfId="174"/>
    <cellStyle name="40% - Énfasis5 4 2" xfId="299"/>
    <cellStyle name="40% - Énfasis5 5" xfId="238"/>
    <cellStyle name="40% - Énfasis5 6" xfId="362"/>
    <cellStyle name="40% - Énfasis5 7" xfId="64"/>
    <cellStyle name="40% - Énfasis6" xfId="12" builtinId="51" customBuiltin="1"/>
    <cellStyle name="40% - Énfasis6 2" xfId="117"/>
    <cellStyle name="40% - Énfasis6 2 2" xfId="161"/>
    <cellStyle name="40% - Énfasis6 2 2 2" xfId="221"/>
    <cellStyle name="40% - Énfasis6 2 2 2 2" xfId="346"/>
    <cellStyle name="40% - Énfasis6 2 2 3" xfId="285"/>
    <cellStyle name="40% - Énfasis6 2 3" xfId="191"/>
    <cellStyle name="40% - Énfasis6 2 3 2" xfId="316"/>
    <cellStyle name="40% - Énfasis6 2 4" xfId="255"/>
    <cellStyle name="40% - Énfasis6 3" xfId="145"/>
    <cellStyle name="40% - Énfasis6 3 2" xfId="206"/>
    <cellStyle name="40% - Énfasis6 3 2 2" xfId="331"/>
    <cellStyle name="40% - Énfasis6 3 3" xfId="270"/>
    <cellStyle name="40% - Énfasis6 4" xfId="176"/>
    <cellStyle name="40% - Énfasis6 4 2" xfId="301"/>
    <cellStyle name="40% - Énfasis6 5" xfId="240"/>
    <cellStyle name="40% - Énfasis6 6" xfId="363"/>
    <cellStyle name="40% - Énfasis6 7" xfId="65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Hipervínculo 2" xfId="66"/>
    <cellStyle name="Incorrecto" xfId="32" builtinId="27" customBuiltin="1"/>
    <cellStyle name="Millares 10" xfId="67"/>
    <cellStyle name="Millares 11" xfId="68"/>
    <cellStyle name="Millares 12" xfId="69"/>
    <cellStyle name="Millares 13" xfId="70"/>
    <cellStyle name="Millares 14" xfId="71"/>
    <cellStyle name="Millares 15" xfId="72"/>
    <cellStyle name="Millares 16" xfId="73"/>
    <cellStyle name="Millares 17" xfId="74"/>
    <cellStyle name="Millares 18" xfId="75"/>
    <cellStyle name="Millares 18 2" xfId="76"/>
    <cellStyle name="Millares 19" xfId="77"/>
    <cellStyle name="Millares 19 2" xfId="78"/>
    <cellStyle name="Millares 19 2 2" xfId="119"/>
    <cellStyle name="Millares 19 3" xfId="118"/>
    <cellStyle name="Millares 2" xfId="33"/>
    <cellStyle name="Millares 2 2" xfId="80"/>
    <cellStyle name="Millares 2 3" xfId="81"/>
    <cellStyle name="Millares 2 3 2" xfId="120"/>
    <cellStyle name="Millares 2 4" xfId="79"/>
    <cellStyle name="Millares 20" xfId="82"/>
    <cellStyle name="Millares 20 2" xfId="83"/>
    <cellStyle name="Millares 20 2 2" xfId="122"/>
    <cellStyle name="Millares 20 3" xfId="121"/>
    <cellStyle name="Millares 21" xfId="84"/>
    <cellStyle name="Millares 21 2" xfId="85"/>
    <cellStyle name="Millares 21 2 2" xfId="124"/>
    <cellStyle name="Millares 21 3" xfId="123"/>
    <cellStyle name="Millares 22" xfId="86"/>
    <cellStyle name="Millares 22 2" xfId="87"/>
    <cellStyle name="Millares 22 2 2" xfId="126"/>
    <cellStyle name="Millares 22 3" xfId="125"/>
    <cellStyle name="Millares 23" xfId="88"/>
    <cellStyle name="Millares 23 2" xfId="127"/>
    <cellStyle name="Millares 24" xfId="89"/>
    <cellStyle name="Millares 24 2" xfId="128"/>
    <cellStyle name="Millares 25" xfId="225"/>
    <cellStyle name="Millares 26" xfId="226"/>
    <cellStyle name="Millares 27" xfId="227"/>
    <cellStyle name="Millares 28" xfId="228"/>
    <cellStyle name="Millares 29" xfId="289"/>
    <cellStyle name="Millares 3" xfId="34"/>
    <cellStyle name="Millares 3 2" xfId="91"/>
    <cellStyle name="Millares 3 3" xfId="90"/>
    <cellStyle name="Millares 30" xfId="350"/>
    <cellStyle name="Millares 31" xfId="351"/>
    <cellStyle name="Millares 4" xfId="35"/>
    <cellStyle name="Millares 4 2" xfId="93"/>
    <cellStyle name="Millares 4 3" xfId="92"/>
    <cellStyle name="Millares 5" xfId="36"/>
    <cellStyle name="Millares 5 2" xfId="95"/>
    <cellStyle name="Millares 5 3" xfId="94"/>
    <cellStyle name="Millares 6" xfId="37"/>
    <cellStyle name="Millares 6 2" xfId="97"/>
    <cellStyle name="Millares 6 3" xfId="96"/>
    <cellStyle name="Millares 7" xfId="38"/>
    <cellStyle name="Millares 8" xfId="39"/>
    <cellStyle name="Millares 9" xfId="98"/>
    <cellStyle name="Millares 9 2" xfId="99"/>
    <cellStyle name="Millares 9 2 2" xfId="100"/>
    <cellStyle name="Millares 9 3" xfId="101"/>
    <cellStyle name="Neutral" xfId="40" builtinId="28" customBuiltin="1"/>
    <cellStyle name="Normal" xfId="0" builtinId="0"/>
    <cellStyle name="Normal 2" xfId="41"/>
    <cellStyle name="Normal 2 2" xfId="102"/>
    <cellStyle name="Normal 2 2 2" xfId="129"/>
    <cellStyle name="Normal 2 2 2 2" xfId="162"/>
    <cellStyle name="Normal 2 2 2 2 2" xfId="222"/>
    <cellStyle name="Normal 2 2 2 2 2 2" xfId="347"/>
    <cellStyle name="Normal 2 2 2 2 3" xfId="286"/>
    <cellStyle name="Normal 2 2 2 3" xfId="192"/>
    <cellStyle name="Normal 2 2 2 3 2" xfId="317"/>
    <cellStyle name="Normal 2 2 2 4" xfId="256"/>
    <cellStyle name="Normal 2 2 3" xfId="147"/>
    <cellStyle name="Normal 2 2 3 2" xfId="207"/>
    <cellStyle name="Normal 2 2 3 2 2" xfId="332"/>
    <cellStyle name="Normal 2 2 3 3" xfId="271"/>
    <cellStyle name="Normal 2 2 4" xfId="177"/>
    <cellStyle name="Normal 2 2 4 2" xfId="302"/>
    <cellStyle name="Normal 2 2 5" xfId="241"/>
    <cellStyle name="Normal 2 3" xfId="42"/>
    <cellStyle name="Normal 3" xfId="43"/>
    <cellStyle name="Normal 3 2" xfId="130"/>
    <cellStyle name="Normal 3 2 2" xfId="163"/>
    <cellStyle name="Normal 3 2 2 2" xfId="223"/>
    <cellStyle name="Normal 3 2 2 2 2" xfId="348"/>
    <cellStyle name="Normal 3 2 2 3" xfId="287"/>
    <cellStyle name="Normal 3 2 3" xfId="193"/>
    <cellStyle name="Normal 3 2 3 2" xfId="318"/>
    <cellStyle name="Normal 3 2 4" xfId="257"/>
    <cellStyle name="Normal 3 3" xfId="148"/>
    <cellStyle name="Normal 3 3 2" xfId="208"/>
    <cellStyle name="Normal 3 3 2 2" xfId="333"/>
    <cellStyle name="Normal 3 3 3" xfId="272"/>
    <cellStyle name="Normal 3 4" xfId="178"/>
    <cellStyle name="Normal 3 4 2" xfId="303"/>
    <cellStyle name="Normal 3 5" xfId="242"/>
    <cellStyle name="Normal 3 6" xfId="364"/>
    <cellStyle name="Normal 3 7" xfId="103"/>
    <cellStyle name="Normal 4" xfId="44"/>
    <cellStyle name="Normal 5" xfId="146"/>
    <cellStyle name="Normal 6" xfId="133"/>
    <cellStyle name="Notas 2" xfId="45"/>
    <cellStyle name="Notas 2 2" xfId="131"/>
    <cellStyle name="Notas 2 2 2" xfId="164"/>
    <cellStyle name="Notas 2 2 2 2" xfId="224"/>
    <cellStyle name="Notas 2 2 2 2 2" xfId="349"/>
    <cellStyle name="Notas 2 2 2 3" xfId="288"/>
    <cellStyle name="Notas 2 2 3" xfId="194"/>
    <cellStyle name="Notas 2 2 3 2" xfId="319"/>
    <cellStyle name="Notas 2 2 4" xfId="258"/>
    <cellStyle name="Notas 2 3" xfId="149"/>
    <cellStyle name="Notas 2 3 2" xfId="209"/>
    <cellStyle name="Notas 2 3 2 2" xfId="334"/>
    <cellStyle name="Notas 2 3 3" xfId="273"/>
    <cellStyle name="Notas 2 4" xfId="179"/>
    <cellStyle name="Notas 2 4 2" xfId="304"/>
    <cellStyle name="Notas 2 5" xfId="243"/>
    <cellStyle name="Notas 2 6" xfId="365"/>
    <cellStyle name="Notas 2 7" xfId="104"/>
    <cellStyle name="Porcentual 2" xfId="105"/>
    <cellStyle name="Porcentual 2 2" xfId="132"/>
    <cellStyle name="Salida" xfId="46" builtinId="21" customBuiltin="1"/>
    <cellStyle name="Texto de advertencia" xfId="47" builtinId="11" customBuiltin="1"/>
    <cellStyle name="Texto explicativo" xfId="48" builtinId="53" customBuiltin="1"/>
    <cellStyle name="Título" xfId="49" builtinId="15" customBuiltin="1"/>
    <cellStyle name="Título 1" xfId="50" builtinId="16" customBuiltin="1"/>
    <cellStyle name="Título 2" xfId="51" builtinId="17" customBuiltin="1"/>
    <cellStyle name="Título 3" xfId="52" builtinId="18" customBuiltin="1"/>
    <cellStyle name="Total" xfId="5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2B206"/>
      <rgbColor rgb="00FFFFFF"/>
      <rgbColor rgb="00FFFFFF"/>
      <rgbColor rgb="00FFFFFF"/>
      <rgbColor rgb="00FFFFFF"/>
      <rgbColor rgb="00FFFFFF"/>
      <rgbColor rgb="00FFFFFF"/>
      <rgbColor rgb="00FFFFFF"/>
      <rgbColor rgb="00800000"/>
      <rgbColor rgb="00A58D08"/>
      <rgbColor rgb="009DB6D7"/>
      <rgbColor rgb="00FFD700"/>
      <rgbColor rgb="00FFFFFF"/>
      <rgbColor rgb="00FFFFFF"/>
      <rgbColor rgb="00FFFFFF"/>
      <rgbColor rgb="00FFFFFF"/>
      <rgbColor rgb="00D2B206"/>
      <rgbColor rgb="003D7D57"/>
      <rgbColor rgb="00696969"/>
      <rgbColor rgb="00CE5101"/>
      <rgbColor rgb="009DB6D7"/>
      <rgbColor rgb="00AD2144"/>
      <rgbColor rgb="008B4512"/>
      <rgbColor rgb="00FFD700"/>
      <rgbColor rgb="00A58D08"/>
      <rgbColor rgb="003D7D57"/>
      <rgbColor rgb="00969696"/>
      <rgbColor rgb="00800000"/>
      <rgbColor rgb="00D4D0C8"/>
      <rgbColor rgb="00FFD700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8B4512"/>
      <rgbColor rgb="00FFFFFF"/>
      <rgbColor rgb="00FFFFFF"/>
      <rgbColor rgb="00D4D0C8"/>
      <rgbColor rgb="00FFFFFF"/>
      <rgbColor rgb="00CE5101"/>
      <rgbColor rgb="003D7D57"/>
      <rgbColor rgb="00696969"/>
      <rgbColor rgb="00FFFFFF"/>
      <rgbColor rgb="00AD2144"/>
      <rgbColor rgb="00969696"/>
    </indexed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2:B52"/>
  <sheetViews>
    <sheetView showGridLines="0" tabSelected="1" workbookViewId="0">
      <selection activeCell="A2" sqref="A2"/>
    </sheetView>
  </sheetViews>
  <sheetFormatPr baseColWidth="10" defaultRowHeight="13.5" x14ac:dyDescent="0.25"/>
  <cols>
    <col min="1" max="1" width="11.42578125" style="141"/>
    <col min="2" max="2" width="137.42578125" style="143" bestFit="1" customWidth="1"/>
    <col min="3" max="16384" width="11.42578125" style="141"/>
  </cols>
  <sheetData>
    <row r="2" spans="2:2" ht="18.75" x14ac:dyDescent="0.25">
      <c r="B2" s="144" t="s">
        <v>160</v>
      </c>
    </row>
    <row r="3" spans="2:2" ht="9" customHeight="1" x14ac:dyDescent="0.25">
      <c r="B3" s="144"/>
    </row>
    <row r="4" spans="2:2" ht="18.75" x14ac:dyDescent="0.25">
      <c r="B4" s="152" t="s">
        <v>284</v>
      </c>
    </row>
    <row r="5" spans="2:2" ht="14.1" customHeight="1" x14ac:dyDescent="0.25"/>
    <row r="6" spans="2:2" ht="14.1" customHeight="1" x14ac:dyDescent="0.25"/>
    <row r="7" spans="2:2" ht="14.1" customHeight="1" x14ac:dyDescent="0.3">
      <c r="B7" s="142" t="s">
        <v>48</v>
      </c>
    </row>
    <row r="8" spans="2:2" ht="14.1" customHeight="1" x14ac:dyDescent="0.25">
      <c r="B8" s="145"/>
    </row>
    <row r="9" spans="2:2" s="149" customFormat="1" ht="14.25" customHeight="1" x14ac:dyDescent="0.25">
      <c r="B9" s="150" t="s">
        <v>161</v>
      </c>
    </row>
    <row r="10" spans="2:2" s="149" customFormat="1" ht="14.1" customHeight="1" x14ac:dyDescent="0.25">
      <c r="B10" s="151"/>
    </row>
    <row r="11" spans="2:2" s="149" customFormat="1" ht="14.1" customHeight="1" x14ac:dyDescent="0.25">
      <c r="B11" s="150" t="s">
        <v>162</v>
      </c>
    </row>
    <row r="12" spans="2:2" s="149" customFormat="1" ht="14.1" customHeight="1" x14ac:dyDescent="0.25">
      <c r="B12" s="151"/>
    </row>
    <row r="13" spans="2:2" s="149" customFormat="1" ht="14.1" customHeight="1" x14ac:dyDescent="0.25">
      <c r="B13" s="150" t="s">
        <v>163</v>
      </c>
    </row>
    <row r="14" spans="2:2" s="149" customFormat="1" ht="14.1" customHeight="1" x14ac:dyDescent="0.25">
      <c r="B14" s="150"/>
    </row>
    <row r="15" spans="2:2" s="149" customFormat="1" ht="14.1" customHeight="1" x14ac:dyDescent="0.25">
      <c r="B15" s="150" t="s">
        <v>164</v>
      </c>
    </row>
    <row r="16" spans="2:2" ht="14.1" customHeight="1" x14ac:dyDescent="0.25"/>
    <row r="17" spans="2:2" ht="14.1" customHeight="1" x14ac:dyDescent="0.25">
      <c r="B17" s="145"/>
    </row>
    <row r="18" spans="2:2" ht="14.1" customHeight="1" x14ac:dyDescent="0.3">
      <c r="B18" s="142" t="s">
        <v>54</v>
      </c>
    </row>
    <row r="19" spans="2:2" ht="14.1" customHeight="1" x14ac:dyDescent="0.25">
      <c r="B19" s="148"/>
    </row>
    <row r="20" spans="2:2" s="149" customFormat="1" ht="14.25" customHeight="1" x14ac:dyDescent="0.25">
      <c r="B20" s="150" t="s">
        <v>165</v>
      </c>
    </row>
    <row r="21" spans="2:2" s="149" customFormat="1" ht="14.25" customHeight="1" x14ac:dyDescent="0.25">
      <c r="B21" s="150"/>
    </row>
    <row r="22" spans="2:2" s="149" customFormat="1" ht="14.25" customHeight="1" x14ac:dyDescent="0.25">
      <c r="B22" s="150" t="s">
        <v>285</v>
      </c>
    </row>
    <row r="23" spans="2:2" ht="14.1" customHeight="1" x14ac:dyDescent="0.25">
      <c r="B23" s="148"/>
    </row>
    <row r="24" spans="2:2" ht="14.1" customHeight="1" x14ac:dyDescent="0.25">
      <c r="B24" s="145"/>
    </row>
    <row r="25" spans="2:2" ht="14.1" customHeight="1" x14ac:dyDescent="0.3">
      <c r="B25" s="142" t="s">
        <v>66</v>
      </c>
    </row>
    <row r="26" spans="2:2" ht="14.1" customHeight="1" x14ac:dyDescent="0.25">
      <c r="B26" s="148"/>
    </row>
    <row r="27" spans="2:2" s="149" customFormat="1" ht="14.25" customHeight="1" x14ac:dyDescent="0.25">
      <c r="B27" s="150" t="s">
        <v>166</v>
      </c>
    </row>
    <row r="28" spans="2:2" s="149" customFormat="1" ht="14.25" customHeight="1" x14ac:dyDescent="0.25">
      <c r="B28" s="150"/>
    </row>
    <row r="29" spans="2:2" s="149" customFormat="1" ht="14.25" customHeight="1" x14ac:dyDescent="0.25">
      <c r="B29" s="150" t="s">
        <v>169</v>
      </c>
    </row>
    <row r="30" spans="2:2" s="149" customFormat="1" ht="14.25" customHeight="1" x14ac:dyDescent="0.25">
      <c r="B30" s="150"/>
    </row>
    <row r="31" spans="2:2" s="149" customFormat="1" ht="14.25" customHeight="1" x14ac:dyDescent="0.25">
      <c r="B31" s="150" t="s">
        <v>286</v>
      </c>
    </row>
    <row r="32" spans="2:2" ht="14.1" customHeight="1" x14ac:dyDescent="0.25">
      <c r="B32" s="148"/>
    </row>
    <row r="33" spans="2:2" ht="11.25" customHeight="1" x14ac:dyDescent="0.25">
      <c r="B33" s="146"/>
    </row>
    <row r="34" spans="2:2" ht="14.1" customHeight="1" x14ac:dyDescent="0.3">
      <c r="B34" s="142" t="s">
        <v>70</v>
      </c>
    </row>
    <row r="35" spans="2:2" ht="14.1" customHeight="1" x14ac:dyDescent="0.25">
      <c r="B35" s="145"/>
    </row>
    <row r="36" spans="2:2" s="149" customFormat="1" ht="14.25" customHeight="1" x14ac:dyDescent="0.25">
      <c r="B36" s="150" t="s">
        <v>170</v>
      </c>
    </row>
    <row r="37" spans="2:2" s="149" customFormat="1" ht="14.25" customHeight="1" x14ac:dyDescent="0.25">
      <c r="B37" s="150"/>
    </row>
    <row r="38" spans="2:2" s="149" customFormat="1" ht="14.25" customHeight="1" x14ac:dyDescent="0.25">
      <c r="B38" s="150" t="s">
        <v>171</v>
      </c>
    </row>
    <row r="39" spans="2:2" s="149" customFormat="1" ht="14.25" customHeight="1" x14ac:dyDescent="0.25">
      <c r="B39" s="150"/>
    </row>
    <row r="40" spans="2:2" s="149" customFormat="1" ht="14.25" customHeight="1" x14ac:dyDescent="0.25">
      <c r="B40" s="150" t="s">
        <v>172</v>
      </c>
    </row>
    <row r="41" spans="2:2" s="149" customFormat="1" ht="14.25" customHeight="1" x14ac:dyDescent="0.25">
      <c r="B41" s="150"/>
    </row>
    <row r="42" spans="2:2" s="149" customFormat="1" ht="14.25" customHeight="1" x14ac:dyDescent="0.25">
      <c r="B42" s="150" t="s">
        <v>177</v>
      </c>
    </row>
    <row r="43" spans="2:2" s="149" customFormat="1" ht="14.25" customHeight="1" x14ac:dyDescent="0.25">
      <c r="B43" s="150"/>
    </row>
    <row r="44" spans="2:2" ht="14.1" customHeight="1" x14ac:dyDescent="0.25"/>
    <row r="45" spans="2:2" ht="14.1" customHeight="1" x14ac:dyDescent="0.3">
      <c r="B45" s="142" t="s">
        <v>167</v>
      </c>
    </row>
    <row r="46" spans="2:2" ht="14.1" customHeight="1" x14ac:dyDescent="0.25"/>
    <row r="47" spans="2:2" s="149" customFormat="1" ht="14.25" customHeight="1" x14ac:dyDescent="0.25">
      <c r="B47" s="150" t="s">
        <v>173</v>
      </c>
    </row>
    <row r="48" spans="2:2" s="149" customFormat="1" ht="14.25" customHeight="1" x14ac:dyDescent="0.25">
      <c r="B48" s="150"/>
    </row>
    <row r="49" spans="2:2" ht="14.1" customHeight="1" x14ac:dyDescent="0.25">
      <c r="B49" s="147"/>
    </row>
    <row r="50" spans="2:2" ht="14.1" customHeight="1" x14ac:dyDescent="0.3">
      <c r="B50" s="142" t="s">
        <v>75</v>
      </c>
    </row>
    <row r="51" spans="2:2" ht="14.1" customHeight="1" x14ac:dyDescent="0.25"/>
    <row r="52" spans="2:2" s="149" customFormat="1" ht="14.25" customHeight="1" x14ac:dyDescent="0.25">
      <c r="B52" s="150" t="s">
        <v>168</v>
      </c>
    </row>
  </sheetData>
  <hyperlinks>
    <hyperlink ref="B9" location="'Cuadro 1.1'!A1" display="Cuadro 1.1.- Número de fondos de titulización registrados durante el periodo. Distribución por tipo de activo cedido"/>
    <hyperlink ref="B11" location="'Cuadro 1.2'!A1" display="Cuadro 1.2.- Importe nominal emitido de bonos y pagarés de titulización. Distribución por tipo de activo cedido"/>
    <hyperlink ref="B13" location="'Cuadro 1.3 '!A1" display="Cuadro 1.3.- Importe nominal emitido de bonos y pagarés de titulización. Distribución según naturaleza del cedente"/>
    <hyperlink ref="B15" location="'Cuadro 1.4'!A1" display="Cuadro 1.4.- Importe nominal emitido de bonos de titulización. Distribución según calificación crediticia"/>
    <hyperlink ref="B20" location="'Cuadro 2.1'!A1" display="Cuadro 2.1.- Importe suscrito de los bonos de titulización. Distribución según sector del suscriptor"/>
    <hyperlink ref="B22" location="'Cuadro 2.2'!A1" display="Cuadro 2.2.- Importe suscrito de los bonos de titulización de fondos registrados en febrero de 2012. Distribución según sector del suscriptor y calificación crediticia"/>
    <hyperlink ref="B27" location="'Cuadro 3.1'!A1" display="Cuadro 3.1.- Número de fondos de titulización registrados durante el periodo, distribuidos por mejoras crediticias"/>
    <hyperlink ref="B29" location="'Cuadro 3.2'!A1" display="Cuadro 3.2.- Porcentaje de cobertura sobre el importe cedido de las mejoras crediticias"/>
    <hyperlink ref="B31" location="'Cuadro 3.3'!A1" display="Cuadro 3.3.- Número de fondos de titulización registrados durante febrero de 2012. Distribución por tipo de activo cedido y mejoras crediticias"/>
    <hyperlink ref="B36" location="'Cuadro 4.1'!A1" display="Cuadro 4.1.- Saldo vivo de los bonos y pagarés de titulización en los mercados secundarios organizados. Distribución por tipo de activo cedido"/>
    <hyperlink ref="B38" location="'Cuadro 4.2'!A1" display="Cuadro 4.2.- Saldo vivo de los bonos de titulización en los mercados secundarios organizados. Distribución según calificación crediticia"/>
    <hyperlink ref="B40" location="'Cuadro 4.3'!A1" display="Cuadro 4.3.- Saldo vivo de los bonos y pagarés de titulización en los mercados secundarios organizados. Distribución según naturaleza del cedente"/>
    <hyperlink ref="B42" location="'Cuadro 4.4'!A1" display="Cuadro 4.4.- Saldo vivo a febrero de 2012 de los bonos de titulización en los mercados secundarios organizados. Distribución por tipo de activo cedido y calificación crediticia"/>
    <hyperlink ref="B47" location="'Cuadro 5.1'!A1" display="Cuadro 5.1.- Contratación en los mercados secundarios organizados. Distribución por tipo de activo cedido"/>
    <hyperlink ref="B52" location="'Cuadro 6.1'!A1" display="Cuadro 6.1.- Emisiones registradas durante los últimos doce meses"/>
  </hyperlink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 enableFormatConditionsCalculation="0"/>
  <dimension ref="A2:P50"/>
  <sheetViews>
    <sheetView showGridLines="0" zoomScaleNormal="100" zoomScaleSheetLayoutView="100" workbookViewId="0">
      <selection activeCell="M25" sqref="M25"/>
    </sheetView>
  </sheetViews>
  <sheetFormatPr baseColWidth="10" defaultRowHeight="12.75" x14ac:dyDescent="0.2"/>
  <cols>
    <col min="1" max="1" width="32.140625" customWidth="1"/>
    <col min="2" max="2" width="11.28515625" customWidth="1"/>
    <col min="3" max="3" width="9.7109375" customWidth="1"/>
    <col min="4" max="4" width="15.140625" customWidth="1"/>
    <col min="5" max="7" width="9.7109375" customWidth="1"/>
    <col min="8" max="8" width="10.5703125" customWidth="1"/>
    <col min="9" max="10" width="9.7109375" customWidth="1"/>
  </cols>
  <sheetData>
    <row r="2" spans="1:10" ht="13.5" x14ac:dyDescent="0.25">
      <c r="A2" s="115" t="s">
        <v>276</v>
      </c>
      <c r="B2" s="115"/>
      <c r="C2" s="116"/>
      <c r="D2" s="116"/>
      <c r="E2" s="116"/>
      <c r="F2" s="116"/>
      <c r="G2" s="116"/>
      <c r="H2" s="116"/>
      <c r="I2" s="116"/>
      <c r="J2" s="117" t="s">
        <v>65</v>
      </c>
    </row>
    <row r="3" spans="1:10" ht="13.5" x14ac:dyDescent="0.25">
      <c r="A3" s="118" t="s">
        <v>125</v>
      </c>
      <c r="B3" s="118"/>
      <c r="C3" s="119"/>
      <c r="D3" s="119"/>
      <c r="E3" s="119"/>
      <c r="F3" s="119"/>
      <c r="G3" s="119"/>
      <c r="H3" s="119"/>
      <c r="I3" s="119"/>
      <c r="J3" s="119"/>
    </row>
    <row r="4" spans="1:10" x14ac:dyDescent="0.2">
      <c r="A4" s="120"/>
      <c r="B4" s="102"/>
      <c r="C4" s="119"/>
      <c r="D4" s="119"/>
      <c r="E4" s="119"/>
      <c r="F4" s="119"/>
      <c r="G4" s="119"/>
      <c r="H4" s="119"/>
      <c r="I4" s="119"/>
      <c r="J4" s="119"/>
    </row>
    <row r="5" spans="1:10" ht="23.25" x14ac:dyDescent="0.2">
      <c r="A5" s="121"/>
      <c r="B5" s="122" t="s">
        <v>181</v>
      </c>
      <c r="C5" s="122" t="s">
        <v>62</v>
      </c>
      <c r="D5" s="122" t="s">
        <v>100</v>
      </c>
      <c r="E5" s="122" t="s">
        <v>67</v>
      </c>
      <c r="F5" s="122" t="s">
        <v>101</v>
      </c>
      <c r="G5" s="122" t="s">
        <v>102</v>
      </c>
      <c r="H5" s="122" t="s">
        <v>103</v>
      </c>
      <c r="I5" s="122" t="s">
        <v>104</v>
      </c>
      <c r="J5" s="122" t="s">
        <v>105</v>
      </c>
    </row>
    <row r="6" spans="1:10" x14ac:dyDescent="0.2">
      <c r="A6" s="111"/>
      <c r="B6" s="111"/>
      <c r="C6" s="123"/>
      <c r="D6" s="123"/>
      <c r="E6" s="123"/>
      <c r="F6" s="174"/>
      <c r="G6" s="123"/>
      <c r="H6" s="123"/>
      <c r="I6" s="123"/>
      <c r="J6" s="123"/>
    </row>
    <row r="7" spans="1:10" x14ac:dyDescent="0.2">
      <c r="A7" s="109" t="s">
        <v>192</v>
      </c>
      <c r="B7" s="124">
        <v>0</v>
      </c>
      <c r="C7" s="124">
        <v>0</v>
      </c>
      <c r="D7" s="124">
        <v>0</v>
      </c>
      <c r="E7" s="124">
        <v>0</v>
      </c>
      <c r="F7" s="215">
        <v>0</v>
      </c>
      <c r="G7" s="124">
        <v>0</v>
      </c>
      <c r="H7" s="124">
        <v>0</v>
      </c>
      <c r="I7" s="124">
        <v>0</v>
      </c>
      <c r="J7" s="124">
        <v>0</v>
      </c>
    </row>
    <row r="8" spans="1:10" x14ac:dyDescent="0.2">
      <c r="A8" s="109" t="s">
        <v>45</v>
      </c>
      <c r="B8" s="124">
        <v>4</v>
      </c>
      <c r="C8" s="124">
        <v>2</v>
      </c>
      <c r="D8" s="124">
        <v>1</v>
      </c>
      <c r="E8" s="124">
        <v>0</v>
      </c>
      <c r="F8" s="215">
        <v>0</v>
      </c>
      <c r="G8" s="124">
        <v>0</v>
      </c>
      <c r="H8" s="124">
        <v>2</v>
      </c>
      <c r="I8" s="124">
        <v>0</v>
      </c>
      <c r="J8" s="124">
        <v>0</v>
      </c>
    </row>
    <row r="9" spans="1:10" x14ac:dyDescent="0.2">
      <c r="A9" s="109" t="s">
        <v>5</v>
      </c>
      <c r="B9" s="124">
        <v>0</v>
      </c>
      <c r="C9" s="124">
        <v>0</v>
      </c>
      <c r="D9" s="124">
        <v>0</v>
      </c>
      <c r="E9" s="124">
        <v>0</v>
      </c>
      <c r="F9" s="215">
        <v>0</v>
      </c>
      <c r="G9" s="124">
        <v>0</v>
      </c>
      <c r="H9" s="124">
        <v>0</v>
      </c>
      <c r="I9" s="124">
        <v>0</v>
      </c>
      <c r="J9" s="124">
        <v>0</v>
      </c>
    </row>
    <row r="10" spans="1:10" x14ac:dyDescent="0.2">
      <c r="A10" s="107" t="s">
        <v>8</v>
      </c>
      <c r="B10" s="125">
        <v>0</v>
      </c>
      <c r="C10" s="125">
        <v>0</v>
      </c>
      <c r="D10" s="125">
        <v>0</v>
      </c>
      <c r="E10" s="125">
        <v>0</v>
      </c>
      <c r="F10" s="216">
        <v>0</v>
      </c>
      <c r="G10" s="125">
        <v>0</v>
      </c>
      <c r="H10" s="125">
        <v>0</v>
      </c>
      <c r="I10" s="125">
        <v>0</v>
      </c>
      <c r="J10" s="125">
        <v>0</v>
      </c>
    </row>
    <row r="11" spans="1:10" x14ac:dyDescent="0.2">
      <c r="A11" s="107" t="s">
        <v>9</v>
      </c>
      <c r="B11" s="125">
        <v>0</v>
      </c>
      <c r="C11" s="125">
        <v>0</v>
      </c>
      <c r="D11" s="125">
        <v>0</v>
      </c>
      <c r="E11" s="125">
        <v>0</v>
      </c>
      <c r="F11" s="216">
        <v>0</v>
      </c>
      <c r="G11" s="125">
        <v>0</v>
      </c>
      <c r="H11" s="125">
        <v>0</v>
      </c>
      <c r="I11" s="125">
        <v>0</v>
      </c>
      <c r="J11" s="125">
        <v>0</v>
      </c>
    </row>
    <row r="12" spans="1:10" x14ac:dyDescent="0.2">
      <c r="A12" s="107" t="s">
        <v>10</v>
      </c>
      <c r="B12" s="125">
        <v>0</v>
      </c>
      <c r="C12" s="125">
        <v>0</v>
      </c>
      <c r="D12" s="125">
        <v>0</v>
      </c>
      <c r="E12" s="125">
        <v>0</v>
      </c>
      <c r="F12" s="216">
        <v>0</v>
      </c>
      <c r="G12" s="125">
        <v>0</v>
      </c>
      <c r="H12" s="125">
        <v>0</v>
      </c>
      <c r="I12" s="125">
        <v>0</v>
      </c>
      <c r="J12" s="125">
        <v>0</v>
      </c>
    </row>
    <row r="13" spans="1:10" x14ac:dyDescent="0.2">
      <c r="A13" s="109" t="s">
        <v>6</v>
      </c>
      <c r="B13" s="124">
        <v>0</v>
      </c>
      <c r="C13" s="124">
        <v>0</v>
      </c>
      <c r="D13" s="124">
        <v>0</v>
      </c>
      <c r="E13" s="124">
        <v>0</v>
      </c>
      <c r="F13" s="215">
        <v>0</v>
      </c>
      <c r="G13" s="124">
        <v>0</v>
      </c>
      <c r="H13" s="124">
        <v>0</v>
      </c>
      <c r="I13" s="124">
        <v>0</v>
      </c>
      <c r="J13" s="124">
        <v>0</v>
      </c>
    </row>
    <row r="14" spans="1:10" x14ac:dyDescent="0.2">
      <c r="A14" s="107" t="s">
        <v>12</v>
      </c>
      <c r="B14" s="125">
        <v>0</v>
      </c>
      <c r="C14" s="125">
        <v>0</v>
      </c>
      <c r="D14" s="125">
        <v>0</v>
      </c>
      <c r="E14" s="125">
        <v>0</v>
      </c>
      <c r="F14" s="216">
        <v>0</v>
      </c>
      <c r="G14" s="125">
        <v>0</v>
      </c>
      <c r="H14" s="125">
        <v>0</v>
      </c>
      <c r="I14" s="125">
        <v>0</v>
      </c>
      <c r="J14" s="125">
        <v>0</v>
      </c>
    </row>
    <row r="15" spans="1:10" x14ac:dyDescent="0.2">
      <c r="A15" s="107" t="s">
        <v>11</v>
      </c>
      <c r="B15" s="125">
        <v>0</v>
      </c>
      <c r="C15" s="125">
        <v>0</v>
      </c>
      <c r="D15" s="125">
        <v>0</v>
      </c>
      <c r="E15" s="125">
        <v>0</v>
      </c>
      <c r="F15" s="216">
        <v>0</v>
      </c>
      <c r="G15" s="125">
        <v>0</v>
      </c>
      <c r="H15" s="125">
        <v>0</v>
      </c>
      <c r="I15" s="125">
        <v>0</v>
      </c>
      <c r="J15" s="125">
        <v>0</v>
      </c>
    </row>
    <row r="16" spans="1:10" x14ac:dyDescent="0.2">
      <c r="A16" s="107" t="s">
        <v>16</v>
      </c>
      <c r="B16" s="125">
        <v>0</v>
      </c>
      <c r="C16" s="125">
        <v>0</v>
      </c>
      <c r="D16" s="125">
        <v>0</v>
      </c>
      <c r="E16" s="125">
        <v>0</v>
      </c>
      <c r="F16" s="216">
        <v>0</v>
      </c>
      <c r="G16" s="125">
        <v>0</v>
      </c>
      <c r="H16" s="125">
        <v>0</v>
      </c>
      <c r="I16" s="125">
        <v>0</v>
      </c>
      <c r="J16" s="125">
        <v>0</v>
      </c>
    </row>
    <row r="17" spans="1:10" x14ac:dyDescent="0.2">
      <c r="A17" s="107" t="s">
        <v>33</v>
      </c>
      <c r="B17" s="125">
        <v>0</v>
      </c>
      <c r="C17" s="125">
        <v>0</v>
      </c>
      <c r="D17" s="125">
        <v>0</v>
      </c>
      <c r="E17" s="125">
        <v>0</v>
      </c>
      <c r="F17" s="216">
        <v>0</v>
      </c>
      <c r="G17" s="125">
        <v>0</v>
      </c>
      <c r="H17" s="125">
        <v>0</v>
      </c>
      <c r="I17" s="125">
        <v>0</v>
      </c>
      <c r="J17" s="125">
        <v>0</v>
      </c>
    </row>
    <row r="18" spans="1:10" x14ac:dyDescent="0.2">
      <c r="A18" s="109" t="s">
        <v>7</v>
      </c>
      <c r="B18" s="124">
        <v>4</v>
      </c>
      <c r="C18" s="124">
        <v>2</v>
      </c>
      <c r="D18" s="124">
        <v>1</v>
      </c>
      <c r="E18" s="124">
        <v>0</v>
      </c>
      <c r="F18" s="215">
        <v>0</v>
      </c>
      <c r="G18" s="124">
        <v>0</v>
      </c>
      <c r="H18" s="124">
        <v>2</v>
      </c>
      <c r="I18" s="124">
        <v>0</v>
      </c>
      <c r="J18" s="124">
        <v>0</v>
      </c>
    </row>
    <row r="19" spans="1:10" x14ac:dyDescent="0.2">
      <c r="A19" s="107" t="s">
        <v>34</v>
      </c>
      <c r="B19" s="125">
        <v>0</v>
      </c>
      <c r="C19" s="125">
        <v>0</v>
      </c>
      <c r="D19" s="125">
        <v>0</v>
      </c>
      <c r="E19" s="125">
        <v>0</v>
      </c>
      <c r="F19" s="216">
        <v>0</v>
      </c>
      <c r="G19" s="125">
        <v>0</v>
      </c>
      <c r="H19" s="125">
        <v>0</v>
      </c>
      <c r="I19" s="125">
        <v>0</v>
      </c>
      <c r="J19" s="125">
        <v>0</v>
      </c>
    </row>
    <row r="20" spans="1:10" x14ac:dyDescent="0.2">
      <c r="A20" s="107" t="s">
        <v>35</v>
      </c>
      <c r="B20" s="125">
        <v>0</v>
      </c>
      <c r="C20" s="125">
        <v>0</v>
      </c>
      <c r="D20" s="125">
        <v>0</v>
      </c>
      <c r="E20" s="125">
        <v>0</v>
      </c>
      <c r="F20" s="216">
        <v>0</v>
      </c>
      <c r="G20" s="125">
        <v>0</v>
      </c>
      <c r="H20" s="125">
        <v>0</v>
      </c>
      <c r="I20" s="125">
        <v>0</v>
      </c>
      <c r="J20" s="125">
        <v>0</v>
      </c>
    </row>
    <row r="21" spans="1:10" x14ac:dyDescent="0.2">
      <c r="A21" s="107" t="s">
        <v>36</v>
      </c>
      <c r="B21" s="125">
        <v>0</v>
      </c>
      <c r="C21" s="125">
        <v>0</v>
      </c>
      <c r="D21" s="125">
        <v>0</v>
      </c>
      <c r="E21" s="125">
        <v>0</v>
      </c>
      <c r="F21" s="216">
        <v>0</v>
      </c>
      <c r="G21" s="125">
        <v>0</v>
      </c>
      <c r="H21" s="125">
        <v>0</v>
      </c>
      <c r="I21" s="125">
        <v>0</v>
      </c>
      <c r="J21" s="125">
        <v>0</v>
      </c>
    </row>
    <row r="22" spans="1:10" x14ac:dyDescent="0.2">
      <c r="A22" s="107" t="s">
        <v>18</v>
      </c>
      <c r="B22" s="125">
        <v>0</v>
      </c>
      <c r="C22" s="125">
        <v>0</v>
      </c>
      <c r="D22" s="125">
        <v>0</v>
      </c>
      <c r="E22" s="125">
        <v>0</v>
      </c>
      <c r="F22" s="216">
        <v>0</v>
      </c>
      <c r="G22" s="125">
        <v>0</v>
      </c>
      <c r="H22" s="125">
        <v>0</v>
      </c>
      <c r="I22" s="125">
        <v>0</v>
      </c>
      <c r="J22" s="125">
        <v>0</v>
      </c>
    </row>
    <row r="23" spans="1:10" x14ac:dyDescent="0.2">
      <c r="A23" s="107" t="s">
        <v>19</v>
      </c>
      <c r="B23" s="125">
        <v>1</v>
      </c>
      <c r="C23" s="125">
        <v>1</v>
      </c>
      <c r="D23" s="125">
        <v>0</v>
      </c>
      <c r="E23" s="125">
        <v>0</v>
      </c>
      <c r="F23" s="216">
        <v>0</v>
      </c>
      <c r="G23" s="125">
        <v>0</v>
      </c>
      <c r="H23" s="125">
        <v>1</v>
      </c>
      <c r="I23" s="125">
        <v>0</v>
      </c>
      <c r="J23" s="125">
        <v>0</v>
      </c>
    </row>
    <row r="24" spans="1:10" x14ac:dyDescent="0.2">
      <c r="A24" s="107" t="s">
        <v>37</v>
      </c>
      <c r="B24" s="125">
        <v>0</v>
      </c>
      <c r="C24" s="125">
        <v>0</v>
      </c>
      <c r="D24" s="125">
        <v>0</v>
      </c>
      <c r="E24" s="125">
        <v>0</v>
      </c>
      <c r="F24" s="216">
        <v>0</v>
      </c>
      <c r="G24" s="125">
        <v>0</v>
      </c>
      <c r="H24" s="125">
        <v>0</v>
      </c>
      <c r="I24" s="125">
        <v>0</v>
      </c>
      <c r="J24" s="125">
        <v>0</v>
      </c>
    </row>
    <row r="25" spans="1:10" x14ac:dyDescent="0.2">
      <c r="A25" s="107" t="s">
        <v>21</v>
      </c>
      <c r="B25" s="125">
        <v>0</v>
      </c>
      <c r="C25" s="125">
        <v>0</v>
      </c>
      <c r="D25" s="125">
        <v>0</v>
      </c>
      <c r="E25" s="125">
        <v>0</v>
      </c>
      <c r="F25" s="216">
        <v>0</v>
      </c>
      <c r="G25" s="125">
        <v>0</v>
      </c>
      <c r="H25" s="125">
        <v>0</v>
      </c>
      <c r="I25" s="125">
        <v>0</v>
      </c>
      <c r="J25" s="125">
        <v>0</v>
      </c>
    </row>
    <row r="26" spans="1:10" x14ac:dyDescent="0.2">
      <c r="A26" s="107" t="s">
        <v>22</v>
      </c>
      <c r="B26" s="125">
        <v>0</v>
      </c>
      <c r="C26" s="125">
        <v>0</v>
      </c>
      <c r="D26" s="125">
        <v>0</v>
      </c>
      <c r="E26" s="125">
        <v>0</v>
      </c>
      <c r="F26" s="216">
        <v>0</v>
      </c>
      <c r="G26" s="125">
        <v>0</v>
      </c>
      <c r="H26" s="125">
        <v>0</v>
      </c>
      <c r="I26" s="125">
        <v>0</v>
      </c>
      <c r="J26" s="125">
        <v>0</v>
      </c>
    </row>
    <row r="27" spans="1:10" x14ac:dyDescent="0.2">
      <c r="A27" s="107" t="s">
        <v>23</v>
      </c>
      <c r="B27" s="125">
        <v>0</v>
      </c>
      <c r="C27" s="125">
        <v>0</v>
      </c>
      <c r="D27" s="125">
        <v>0</v>
      </c>
      <c r="E27" s="125">
        <v>0</v>
      </c>
      <c r="F27" s="216">
        <v>0</v>
      </c>
      <c r="G27" s="125">
        <v>0</v>
      </c>
      <c r="H27" s="125">
        <v>0</v>
      </c>
      <c r="I27" s="125">
        <v>0</v>
      </c>
      <c r="J27" s="125">
        <v>0</v>
      </c>
    </row>
    <row r="28" spans="1:10" x14ac:dyDescent="0.2">
      <c r="A28" s="107" t="s">
        <v>38</v>
      </c>
      <c r="B28" s="125">
        <v>3</v>
      </c>
      <c r="C28" s="125">
        <v>1</v>
      </c>
      <c r="D28" s="125">
        <v>1</v>
      </c>
      <c r="E28" s="125">
        <v>0</v>
      </c>
      <c r="F28" s="216">
        <v>0</v>
      </c>
      <c r="G28" s="125">
        <v>0</v>
      </c>
      <c r="H28" s="125">
        <v>1</v>
      </c>
      <c r="I28" s="125">
        <v>0</v>
      </c>
      <c r="J28" s="125">
        <v>0</v>
      </c>
    </row>
    <row r="29" spans="1:10" x14ac:dyDescent="0.2">
      <c r="A29" s="109" t="s">
        <v>40</v>
      </c>
      <c r="B29" s="124">
        <v>4</v>
      </c>
      <c r="C29" s="124">
        <v>2</v>
      </c>
      <c r="D29" s="124">
        <v>1</v>
      </c>
      <c r="E29" s="124">
        <v>0</v>
      </c>
      <c r="F29" s="215">
        <v>0</v>
      </c>
      <c r="G29" s="124">
        <v>0</v>
      </c>
      <c r="H29" s="124">
        <v>2</v>
      </c>
      <c r="I29" s="124">
        <v>0</v>
      </c>
      <c r="J29" s="124">
        <v>0</v>
      </c>
    </row>
    <row r="30" spans="1:10" x14ac:dyDescent="0.2">
      <c r="A30" s="109"/>
      <c r="B30" s="125"/>
      <c r="C30" s="125"/>
      <c r="D30" s="125"/>
      <c r="E30" s="125"/>
      <c r="F30" s="216"/>
      <c r="G30" s="125"/>
      <c r="H30" s="125"/>
      <c r="I30" s="125"/>
      <c r="J30" s="125"/>
    </row>
    <row r="31" spans="1:10" x14ac:dyDescent="0.2">
      <c r="A31" s="109" t="s">
        <v>41</v>
      </c>
      <c r="B31" s="124">
        <v>0</v>
      </c>
      <c r="C31" s="124">
        <v>0</v>
      </c>
      <c r="D31" s="124">
        <v>0</v>
      </c>
      <c r="E31" s="124">
        <v>0</v>
      </c>
      <c r="F31" s="215">
        <v>0</v>
      </c>
      <c r="G31" s="124">
        <v>0</v>
      </c>
      <c r="H31" s="124">
        <v>0</v>
      </c>
      <c r="I31" s="124">
        <v>0</v>
      </c>
      <c r="J31" s="124">
        <v>0</v>
      </c>
    </row>
    <row r="32" spans="1:10" ht="6.75" customHeight="1" x14ac:dyDescent="0.2">
      <c r="A32" s="126"/>
      <c r="B32" s="127"/>
      <c r="C32" s="127"/>
      <c r="D32" s="127"/>
      <c r="E32" s="127"/>
      <c r="F32" s="217"/>
      <c r="G32" s="127"/>
      <c r="H32" s="127"/>
      <c r="I32" s="127"/>
      <c r="J32" s="127"/>
    </row>
    <row r="33" spans="1:10" x14ac:dyDescent="0.2">
      <c r="A33" s="109" t="s">
        <v>42</v>
      </c>
      <c r="B33" s="124">
        <v>4</v>
      </c>
      <c r="C33" s="124">
        <v>2</v>
      </c>
      <c r="D33" s="124">
        <v>1</v>
      </c>
      <c r="E33" s="124">
        <v>0</v>
      </c>
      <c r="F33" s="124">
        <v>0</v>
      </c>
      <c r="G33" s="124">
        <v>0</v>
      </c>
      <c r="H33" s="124">
        <v>2</v>
      </c>
      <c r="I33" s="124">
        <v>0</v>
      </c>
      <c r="J33" s="124">
        <v>0</v>
      </c>
    </row>
    <row r="34" spans="1:10" ht="3" customHeight="1" x14ac:dyDescent="0.2">
      <c r="A34" s="109"/>
      <c r="B34" s="195"/>
      <c r="C34" s="195"/>
      <c r="D34" s="195"/>
      <c r="E34" s="195"/>
      <c r="F34" s="195"/>
      <c r="G34" s="195"/>
      <c r="H34" s="195"/>
      <c r="I34" s="195"/>
      <c r="J34" s="195"/>
    </row>
    <row r="35" spans="1:10" s="75" customFormat="1" ht="24.75" customHeight="1" x14ac:dyDescent="0.2">
      <c r="A35" s="128" t="s">
        <v>27</v>
      </c>
      <c r="B35" s="124">
        <v>0</v>
      </c>
      <c r="C35" s="124">
        <v>0</v>
      </c>
      <c r="D35" s="124">
        <v>0</v>
      </c>
      <c r="E35" s="124">
        <v>0</v>
      </c>
      <c r="F35" s="124">
        <v>0</v>
      </c>
      <c r="G35" s="124">
        <v>0</v>
      </c>
      <c r="H35" s="124">
        <v>0</v>
      </c>
      <c r="I35" s="124">
        <v>0</v>
      </c>
      <c r="J35" s="124">
        <v>0</v>
      </c>
    </row>
    <row r="36" spans="1:10" ht="10.5" customHeight="1" x14ac:dyDescent="0.2">
      <c r="A36" s="227" t="s">
        <v>44</v>
      </c>
      <c r="B36" s="227"/>
      <c r="C36" s="227"/>
      <c r="D36" s="227"/>
      <c r="E36" s="227"/>
      <c r="F36" s="227"/>
      <c r="G36" s="227"/>
      <c r="H36" s="227"/>
      <c r="I36" s="227"/>
      <c r="J36" s="227"/>
    </row>
    <row r="37" spans="1:10" ht="8.25" customHeight="1" x14ac:dyDescent="0.2">
      <c r="A37" s="228"/>
      <c r="B37" s="228"/>
      <c r="C37" s="228"/>
      <c r="D37" s="228"/>
      <c r="E37" s="228"/>
      <c r="F37" s="228"/>
      <c r="G37" s="228"/>
      <c r="H37" s="228"/>
      <c r="I37" s="228"/>
      <c r="J37" s="228"/>
    </row>
    <row r="39" spans="1:10" x14ac:dyDescent="0.2">
      <c r="C39" s="113"/>
      <c r="D39" s="113"/>
      <c r="E39" s="113"/>
      <c r="F39" s="113"/>
      <c r="G39" s="113"/>
      <c r="H39" s="113"/>
      <c r="I39" s="113"/>
      <c r="J39" s="113"/>
    </row>
    <row r="40" spans="1:10" s="106" customFormat="1" ht="11.25" x14ac:dyDescent="0.2">
      <c r="C40" s="112"/>
    </row>
    <row r="43" spans="1:10" x14ac:dyDescent="0.2">
      <c r="D43" s="173"/>
    </row>
    <row r="50" spans="16:16" x14ac:dyDescent="0.2">
      <c r="P50" s="173"/>
    </row>
  </sheetData>
  <mergeCells count="1">
    <mergeCell ref="A36:J37"/>
  </mergeCells>
  <phoneticPr fontId="3" type="noConversion"/>
  <printOptions horizontalCentered="1"/>
  <pageMargins left="0.78740157480314965" right="0.59055118110236227" top="0.59055118110236227" bottom="0.59055118110236227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2:P48"/>
  <sheetViews>
    <sheetView showGridLines="0" zoomScaleNormal="100" zoomScaleSheetLayoutView="100" workbookViewId="0">
      <selection activeCell="D37" sqref="D37"/>
    </sheetView>
  </sheetViews>
  <sheetFormatPr baseColWidth="10" defaultRowHeight="12.75" x14ac:dyDescent="0.2"/>
  <cols>
    <col min="1" max="1" width="26.28515625" customWidth="1"/>
    <col min="2" max="7" width="7.85546875" customWidth="1"/>
    <col min="8" max="8" width="7.140625" customWidth="1"/>
    <col min="9" max="9" width="8.85546875" customWidth="1"/>
  </cols>
  <sheetData>
    <row r="2" spans="1:9" ht="13.5" customHeight="1" x14ac:dyDescent="0.25">
      <c r="A2" s="229" t="s">
        <v>185</v>
      </c>
      <c r="B2" s="229"/>
      <c r="C2" s="229"/>
      <c r="D2" s="229"/>
      <c r="E2" s="229"/>
      <c r="F2" s="229"/>
      <c r="G2" s="229"/>
      <c r="H2" s="229"/>
      <c r="I2" s="30" t="s">
        <v>68</v>
      </c>
    </row>
    <row r="3" spans="1:9" ht="13.5" x14ac:dyDescent="0.25">
      <c r="A3" s="67" t="s">
        <v>146</v>
      </c>
      <c r="B3" s="69"/>
      <c r="C3" s="69"/>
      <c r="D3" s="69"/>
      <c r="E3" s="69"/>
      <c r="F3" s="69"/>
      <c r="G3" s="69"/>
      <c r="H3" s="69"/>
      <c r="I3" s="2"/>
    </row>
    <row r="4" spans="1:9" x14ac:dyDescent="0.2">
      <c r="A4" s="3"/>
      <c r="B4" s="17"/>
      <c r="C4" s="17"/>
      <c r="D4" s="17"/>
      <c r="E4" s="17">
        <v>2016</v>
      </c>
      <c r="F4" s="17"/>
      <c r="G4" s="17">
        <v>2017</v>
      </c>
      <c r="H4" s="17"/>
    </row>
    <row r="5" spans="1:9" x14ac:dyDescent="0.2">
      <c r="A5" s="4" t="s">
        <v>81</v>
      </c>
      <c r="B5" s="37">
        <v>2014</v>
      </c>
      <c r="C5" s="37">
        <v>2015</v>
      </c>
      <c r="D5" s="37">
        <v>2016</v>
      </c>
      <c r="E5" s="37" t="s">
        <v>147</v>
      </c>
      <c r="F5" s="37" t="s">
        <v>148</v>
      </c>
      <c r="G5" s="37" t="s">
        <v>149</v>
      </c>
      <c r="H5" s="37" t="s">
        <v>150</v>
      </c>
      <c r="I5" s="37" t="s">
        <v>277</v>
      </c>
    </row>
    <row r="6" spans="1:9" x14ac:dyDescent="0.2">
      <c r="A6" s="9"/>
      <c r="B6" s="168"/>
      <c r="C6" s="168"/>
      <c r="D6" s="168"/>
      <c r="E6" s="168"/>
      <c r="F6" s="168"/>
      <c r="G6" s="168"/>
      <c r="H6" s="168"/>
      <c r="I6" s="168"/>
    </row>
    <row r="7" spans="1:9" x14ac:dyDescent="0.2">
      <c r="A7" s="6" t="s">
        <v>82</v>
      </c>
      <c r="B7" s="168">
        <v>7988.8218623899984</v>
      </c>
      <c r="C7" s="168">
        <v>7010.3483465800009</v>
      </c>
      <c r="D7" s="168">
        <v>6183.6749902899992</v>
      </c>
      <c r="E7" s="168">
        <v>6373.5719081599991</v>
      </c>
      <c r="F7" s="168">
        <v>6183.6749902899992</v>
      </c>
      <c r="G7" s="168">
        <v>5958.4012219199994</v>
      </c>
      <c r="H7" s="168">
        <v>5771.4561540699988</v>
      </c>
      <c r="I7" s="168">
        <v>5635.9964046699988</v>
      </c>
    </row>
    <row r="8" spans="1:9" x14ac:dyDescent="0.2">
      <c r="A8" s="6" t="s">
        <v>83</v>
      </c>
      <c r="B8" s="168">
        <v>246841.94574180001</v>
      </c>
      <c r="C8" s="168">
        <v>216473.28676455998</v>
      </c>
      <c r="D8" s="168">
        <v>213683.91511989001</v>
      </c>
      <c r="E8" s="168">
        <v>212281.93373571002</v>
      </c>
      <c r="F8" s="168">
        <v>213683.91511989001</v>
      </c>
      <c r="G8" s="168">
        <v>209236.61909544002</v>
      </c>
      <c r="H8" s="168">
        <v>203925.88102673</v>
      </c>
      <c r="I8" s="168">
        <v>205775.71866686997</v>
      </c>
    </row>
    <row r="9" spans="1:9" x14ac:dyDescent="0.2">
      <c r="A9" s="6" t="s">
        <v>5</v>
      </c>
      <c r="B9" s="168">
        <v>185767.75947989002</v>
      </c>
      <c r="C9" s="168">
        <v>167120.40817377999</v>
      </c>
      <c r="D9" s="168">
        <v>162895.82767581</v>
      </c>
      <c r="E9" s="168">
        <v>165842.00684573001</v>
      </c>
      <c r="F9" s="168">
        <v>162895.82767581</v>
      </c>
      <c r="G9" s="168">
        <v>161031.37926004</v>
      </c>
      <c r="H9" s="168">
        <v>154293.2974409</v>
      </c>
      <c r="I9" s="168">
        <v>153499.90480331998</v>
      </c>
    </row>
    <row r="10" spans="1:9" x14ac:dyDescent="0.2">
      <c r="A10" s="8" t="s">
        <v>8</v>
      </c>
      <c r="B10" s="169">
        <v>112705.46018131002</v>
      </c>
      <c r="C10" s="169">
        <v>108741.66828709998</v>
      </c>
      <c r="D10" s="169">
        <v>117855.46229423002</v>
      </c>
      <c r="E10" s="169">
        <v>118224.34688397004</v>
      </c>
      <c r="F10" s="169">
        <v>117855.46229423002</v>
      </c>
      <c r="G10" s="169">
        <v>117992.98696688001</v>
      </c>
      <c r="H10" s="169">
        <v>116257.65583567999</v>
      </c>
      <c r="I10" s="169">
        <v>115464.26319809997</v>
      </c>
    </row>
    <row r="11" spans="1:9" x14ac:dyDescent="0.2">
      <c r="A11" s="8" t="s">
        <v>9</v>
      </c>
      <c r="B11" s="169">
        <v>72985.000906000001</v>
      </c>
      <c r="C11" s="169">
        <v>58310</v>
      </c>
      <c r="D11" s="169">
        <v>44980</v>
      </c>
      <c r="E11" s="169">
        <v>47555</v>
      </c>
      <c r="F11" s="169">
        <v>44980</v>
      </c>
      <c r="G11" s="169">
        <v>42980</v>
      </c>
      <c r="H11" s="169">
        <v>37980</v>
      </c>
      <c r="I11" s="169">
        <v>37980</v>
      </c>
    </row>
    <row r="12" spans="1:9" x14ac:dyDescent="0.2">
      <c r="A12" s="74" t="s">
        <v>10</v>
      </c>
      <c r="B12" s="169">
        <v>77.298392579999998</v>
      </c>
      <c r="C12" s="169">
        <v>68.739886680000012</v>
      </c>
      <c r="D12" s="169">
        <v>60.365381579999998</v>
      </c>
      <c r="E12" s="169">
        <v>62.659961759999995</v>
      </c>
      <c r="F12" s="169">
        <v>60.365381579999998</v>
      </c>
      <c r="G12" s="169">
        <v>58.392293160000001</v>
      </c>
      <c r="H12" s="169">
        <v>55.641605219999995</v>
      </c>
      <c r="I12" s="169">
        <v>55.641605219999995</v>
      </c>
    </row>
    <row r="13" spans="1:9" x14ac:dyDescent="0.2">
      <c r="A13" s="6" t="s">
        <v>6</v>
      </c>
      <c r="B13" s="168">
        <v>31045.384476039999</v>
      </c>
      <c r="C13" s="168">
        <v>21959.849143239997</v>
      </c>
      <c r="D13" s="168">
        <v>20577.235126930002</v>
      </c>
      <c r="E13" s="168">
        <v>17585.611918340001</v>
      </c>
      <c r="F13" s="168">
        <v>20577.235126930002</v>
      </c>
      <c r="G13" s="168">
        <v>18698.312445019998</v>
      </c>
      <c r="H13" s="168">
        <v>18264.94539325</v>
      </c>
      <c r="I13" s="168">
        <v>17334.0715236</v>
      </c>
    </row>
    <row r="14" spans="1:9" x14ac:dyDescent="0.2">
      <c r="A14" s="8" t="s">
        <v>12</v>
      </c>
      <c r="B14" s="169">
        <v>21720.321355249998</v>
      </c>
      <c r="C14" s="169">
        <v>16435.414972659997</v>
      </c>
      <c r="D14" s="169">
        <v>14976.411958770001</v>
      </c>
      <c r="E14" s="169">
        <v>14139.786305860001</v>
      </c>
      <c r="F14" s="169">
        <v>14976.411958770001</v>
      </c>
      <c r="G14" s="169">
        <v>13446.767807479999</v>
      </c>
      <c r="H14" s="169">
        <v>12190.709098539999</v>
      </c>
      <c r="I14" s="169">
        <v>11780.57443302</v>
      </c>
    </row>
    <row r="15" spans="1:9" x14ac:dyDescent="0.2">
      <c r="A15" s="8" t="s">
        <v>11</v>
      </c>
      <c r="B15" s="169">
        <v>7788.8508806600003</v>
      </c>
      <c r="C15" s="169">
        <v>4828.7385206500003</v>
      </c>
      <c r="D15" s="169">
        <v>5059.8265589100001</v>
      </c>
      <c r="E15" s="169">
        <v>2870.8703074800001</v>
      </c>
      <c r="F15" s="169">
        <v>5059.8265589100001</v>
      </c>
      <c r="G15" s="169">
        <v>4757.8031830399996</v>
      </c>
      <c r="H15" s="169">
        <v>4514.0329982100002</v>
      </c>
      <c r="I15" s="169">
        <v>4052.9336820799999</v>
      </c>
    </row>
    <row r="16" spans="1:9" x14ac:dyDescent="0.2">
      <c r="A16" s="8" t="s">
        <v>16</v>
      </c>
      <c r="B16" s="169">
        <v>272.54100900999998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</row>
    <row r="17" spans="1:9" x14ac:dyDescent="0.2">
      <c r="A17" s="8" t="s">
        <v>13</v>
      </c>
      <c r="B17" s="169">
        <v>1263.6712311199999</v>
      </c>
      <c r="C17" s="169">
        <v>695.69564993000006</v>
      </c>
      <c r="D17" s="169">
        <v>540.99660925000001</v>
      </c>
      <c r="E17" s="169">
        <v>574.95530499999995</v>
      </c>
      <c r="F17" s="169">
        <v>540.99660925000001</v>
      </c>
      <c r="G17" s="169">
        <v>493.74145449999997</v>
      </c>
      <c r="H17" s="169">
        <v>1560.2032965000001</v>
      </c>
      <c r="I17" s="169">
        <v>1500.5634084999999</v>
      </c>
    </row>
    <row r="18" spans="1:9" x14ac:dyDescent="0.2">
      <c r="A18" s="6" t="s">
        <v>7</v>
      </c>
      <c r="B18" s="168">
        <v>30028.801785869997</v>
      </c>
      <c r="C18" s="168">
        <v>27393.029447539997</v>
      </c>
      <c r="D18" s="168">
        <v>30210.852317149998</v>
      </c>
      <c r="E18" s="168">
        <v>28854.31497164</v>
      </c>
      <c r="F18" s="168">
        <v>30210.852317149998</v>
      </c>
      <c r="G18" s="168">
        <v>29506.927390379999</v>
      </c>
      <c r="H18" s="168">
        <v>31367.638192580001</v>
      </c>
      <c r="I18" s="168">
        <v>34941.742339949997</v>
      </c>
    </row>
    <row r="19" spans="1:9" x14ac:dyDescent="0.2">
      <c r="A19" s="8" t="s">
        <v>14</v>
      </c>
      <c r="B19" s="169">
        <v>227.77411569999998</v>
      </c>
      <c r="C19" s="169">
        <v>227.17887819999999</v>
      </c>
      <c r="D19" s="169">
        <v>104.56302054999999</v>
      </c>
      <c r="E19" s="169">
        <v>226.73155989999998</v>
      </c>
      <c r="F19" s="169">
        <v>104.56302054999999</v>
      </c>
      <c r="G19" s="169">
        <v>104.56302054999999</v>
      </c>
      <c r="H19" s="169">
        <v>104.56302054999999</v>
      </c>
      <c r="I19" s="169">
        <v>104.56302054999999</v>
      </c>
    </row>
    <row r="20" spans="1:9" x14ac:dyDescent="0.2">
      <c r="A20" s="8" t="s">
        <v>15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</row>
    <row r="21" spans="1:9" x14ac:dyDescent="0.2">
      <c r="A21" s="8" t="s">
        <v>17</v>
      </c>
      <c r="B21" s="169">
        <v>214.64203589999997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</row>
    <row r="22" spans="1:9" x14ac:dyDescent="0.2">
      <c r="A22" s="8" t="s">
        <v>18</v>
      </c>
      <c r="B22" s="169">
        <v>0</v>
      </c>
      <c r="C22" s="169">
        <v>0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</row>
    <row r="23" spans="1:9" x14ac:dyDescent="0.2">
      <c r="A23" s="8" t="s">
        <v>19</v>
      </c>
      <c r="B23" s="169">
        <v>3341.1329606000004</v>
      </c>
      <c r="C23" s="169">
        <v>4249.5855473900001</v>
      </c>
      <c r="D23" s="169">
        <v>6825.4413421899999</v>
      </c>
      <c r="E23" s="169">
        <v>5999.5638043299996</v>
      </c>
      <c r="F23" s="169">
        <v>6825.4413421899999</v>
      </c>
      <c r="G23" s="169">
        <v>6437.6573099400002</v>
      </c>
      <c r="H23" s="169">
        <v>6971.1516207499999</v>
      </c>
      <c r="I23" s="169">
        <v>10079.04827032</v>
      </c>
    </row>
    <row r="24" spans="1:9" x14ac:dyDescent="0.2">
      <c r="A24" s="8" t="s">
        <v>20</v>
      </c>
      <c r="B24" s="169">
        <v>3178.43393173</v>
      </c>
      <c r="C24" s="169">
        <v>2834.8811429899997</v>
      </c>
      <c r="D24" s="169">
        <v>4756.5645647699994</v>
      </c>
      <c r="E24" s="169">
        <v>3625.1362177700003</v>
      </c>
      <c r="F24" s="169">
        <v>4756.5645647699994</v>
      </c>
      <c r="G24" s="169">
        <v>4542.4236702499993</v>
      </c>
      <c r="H24" s="169">
        <v>4289.6401616400008</v>
      </c>
      <c r="I24" s="169">
        <v>4237.0476594399997</v>
      </c>
    </row>
    <row r="25" spans="1:9" x14ac:dyDescent="0.2">
      <c r="A25" s="8" t="s">
        <v>21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69">
        <v>0</v>
      </c>
      <c r="H25" s="169">
        <v>0</v>
      </c>
      <c r="I25" s="169">
        <v>0</v>
      </c>
    </row>
    <row r="26" spans="1:9" x14ac:dyDescent="0.2">
      <c r="A26" s="8" t="s">
        <v>22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</row>
    <row r="27" spans="1:9" x14ac:dyDescent="0.2">
      <c r="A27" s="8" t="s">
        <v>23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</row>
    <row r="28" spans="1:9" x14ac:dyDescent="0.2">
      <c r="A28" s="8" t="s">
        <v>24</v>
      </c>
      <c r="B28" s="169">
        <v>23066.818741939998</v>
      </c>
      <c r="C28" s="169">
        <v>20081.383878959998</v>
      </c>
      <c r="D28" s="169">
        <v>18524.283389640001</v>
      </c>
      <c r="E28" s="169">
        <v>19002.883389639999</v>
      </c>
      <c r="F28" s="169">
        <v>18524.283389640001</v>
      </c>
      <c r="G28" s="169">
        <v>18422.283389640001</v>
      </c>
      <c r="H28" s="169">
        <v>20002.283389640001</v>
      </c>
      <c r="I28" s="169">
        <v>20521.08338964</v>
      </c>
    </row>
    <row r="29" spans="1:9" x14ac:dyDescent="0.2">
      <c r="A29" s="6" t="s">
        <v>84</v>
      </c>
      <c r="B29" s="168">
        <v>254830.76760419001</v>
      </c>
      <c r="C29" s="168">
        <v>223483.63511113997</v>
      </c>
      <c r="D29" s="168">
        <v>219867.59011018</v>
      </c>
      <c r="E29" s="168">
        <v>218655.50564387001</v>
      </c>
      <c r="F29" s="168">
        <v>219867.59011018</v>
      </c>
      <c r="G29" s="168">
        <v>215195.02031736003</v>
      </c>
      <c r="H29" s="168">
        <v>209697.33718080001</v>
      </c>
      <c r="I29" s="168">
        <v>211411.71507153998</v>
      </c>
    </row>
    <row r="30" spans="1:9" x14ac:dyDescent="0.2">
      <c r="A30" s="6"/>
      <c r="B30" s="173"/>
      <c r="C30" s="173"/>
      <c r="D30" s="173"/>
      <c r="E30" s="173"/>
      <c r="F30" s="173"/>
      <c r="G30" s="173"/>
      <c r="H30" s="173"/>
      <c r="I30" s="173"/>
    </row>
    <row r="31" spans="1:9" x14ac:dyDescent="0.2">
      <c r="A31" s="6" t="s">
        <v>85</v>
      </c>
      <c r="B31" s="168">
        <v>580</v>
      </c>
      <c r="C31" s="168">
        <v>1000</v>
      </c>
      <c r="D31" s="168">
        <v>1040</v>
      </c>
      <c r="E31" s="168">
        <v>660</v>
      </c>
      <c r="F31" s="168">
        <v>1040</v>
      </c>
      <c r="G31" s="168">
        <v>460</v>
      </c>
      <c r="H31" s="168">
        <v>1000</v>
      </c>
      <c r="I31" s="168">
        <v>1000</v>
      </c>
    </row>
    <row r="32" spans="1:9" ht="6.75" customHeight="1" x14ac:dyDescent="0.2">
      <c r="A32" s="86"/>
      <c r="B32" s="90"/>
      <c r="C32" s="90"/>
      <c r="D32" s="90"/>
      <c r="E32" s="90"/>
      <c r="F32" s="90"/>
      <c r="G32" s="90"/>
      <c r="H32" s="179"/>
      <c r="I32" s="179"/>
    </row>
    <row r="33" spans="1:16" x14ac:dyDescent="0.2">
      <c r="A33" s="6" t="s">
        <v>4</v>
      </c>
      <c r="B33" s="168">
        <v>255410.76760419001</v>
      </c>
      <c r="C33" s="168">
        <v>224483.63511113997</v>
      </c>
      <c r="D33" s="168">
        <v>220907.59011018</v>
      </c>
      <c r="E33" s="168">
        <v>219315.50564387001</v>
      </c>
      <c r="F33" s="168">
        <v>220907.59011018</v>
      </c>
      <c r="G33" s="168">
        <v>215655.02031736003</v>
      </c>
      <c r="H33" s="168">
        <v>210697.33718080001</v>
      </c>
      <c r="I33" s="168">
        <v>212411.71507153998</v>
      </c>
    </row>
    <row r="34" spans="1:16" ht="6" customHeight="1" x14ac:dyDescent="0.2">
      <c r="A34" s="6"/>
      <c r="B34" s="169"/>
      <c r="C34" s="169"/>
      <c r="D34" s="169"/>
      <c r="E34" s="169"/>
      <c r="F34" s="169"/>
      <c r="G34" s="169"/>
      <c r="H34" s="180"/>
      <c r="I34" s="180"/>
    </row>
    <row r="35" spans="1:16" ht="22.5" x14ac:dyDescent="0.2">
      <c r="A35" s="84" t="s">
        <v>27</v>
      </c>
      <c r="B35" s="95">
        <v>193756.58134228003</v>
      </c>
      <c r="C35" s="95">
        <v>174130.75652035998</v>
      </c>
      <c r="D35" s="95">
        <v>169079.50266609999</v>
      </c>
      <c r="E35" s="95">
        <v>172215.57875389</v>
      </c>
      <c r="F35" s="95">
        <v>169079.50266609999</v>
      </c>
      <c r="G35" s="95">
        <v>166989.78048196001</v>
      </c>
      <c r="H35" s="95">
        <v>160064.75359497001</v>
      </c>
      <c r="I35" s="95">
        <v>159135.90120798998</v>
      </c>
    </row>
    <row r="36" spans="1:16" x14ac:dyDescent="0.2">
      <c r="A36" s="11" t="s">
        <v>186</v>
      </c>
      <c r="B36" s="36"/>
      <c r="C36" s="36"/>
      <c r="D36" s="36"/>
      <c r="E36" s="36"/>
      <c r="F36" s="36"/>
      <c r="G36" s="36"/>
      <c r="H36" s="36"/>
      <c r="I36" s="36"/>
    </row>
    <row r="37" spans="1:16" x14ac:dyDescent="0.2">
      <c r="A37" s="8" t="s">
        <v>267</v>
      </c>
      <c r="B37" s="36"/>
      <c r="C37" s="36"/>
      <c r="D37" s="36"/>
      <c r="E37" s="36"/>
      <c r="F37" s="36"/>
      <c r="G37" s="36"/>
      <c r="H37" s="36"/>
      <c r="I37" s="36"/>
    </row>
    <row r="41" spans="1:16" x14ac:dyDescent="0.2">
      <c r="D41" s="173"/>
    </row>
    <row r="48" spans="1:16" x14ac:dyDescent="0.2">
      <c r="P48" s="173"/>
    </row>
  </sheetData>
  <mergeCells count="1">
    <mergeCell ref="A2:H2"/>
  </mergeCells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 enableFormatConditionsCalculation="0"/>
  <dimension ref="A1:P48"/>
  <sheetViews>
    <sheetView showGridLines="0" zoomScaleNormal="100" zoomScaleSheetLayoutView="100" workbookViewId="0">
      <selection activeCell="A14" sqref="A14"/>
    </sheetView>
  </sheetViews>
  <sheetFormatPr baseColWidth="10" defaultRowHeight="12.75" x14ac:dyDescent="0.2"/>
  <cols>
    <col min="1" max="1" width="26.28515625" customWidth="1"/>
    <col min="2" max="7" width="7.85546875" customWidth="1"/>
    <col min="8" max="8" width="7.140625" customWidth="1"/>
    <col min="9" max="9" width="8.85546875" customWidth="1"/>
  </cols>
  <sheetData>
    <row r="1" spans="1:10" x14ac:dyDescent="0.2">
      <c r="A1" s="36"/>
      <c r="B1" s="36"/>
      <c r="C1" s="36"/>
      <c r="D1" s="36"/>
      <c r="E1" s="36"/>
      <c r="F1" s="36"/>
      <c r="G1" s="36"/>
      <c r="H1" s="36"/>
      <c r="I1" s="36"/>
    </row>
    <row r="2" spans="1:10" ht="13.5" customHeight="1" x14ac:dyDescent="0.25">
      <c r="A2" s="98" t="s">
        <v>187</v>
      </c>
      <c r="B2" s="99"/>
      <c r="C2" s="99"/>
      <c r="D2" s="99"/>
      <c r="E2" s="99"/>
      <c r="F2" s="99"/>
      <c r="G2" s="99"/>
      <c r="H2" s="99"/>
      <c r="I2" s="178" t="s">
        <v>69</v>
      </c>
    </row>
    <row r="3" spans="1:10" ht="13.5" x14ac:dyDescent="0.25">
      <c r="A3" s="100" t="s">
        <v>52</v>
      </c>
      <c r="B3" s="8"/>
      <c r="C3" s="8"/>
      <c r="D3" s="8"/>
      <c r="E3" s="8"/>
      <c r="F3" s="8"/>
      <c r="G3" s="8"/>
      <c r="H3" s="8"/>
      <c r="I3" s="8"/>
    </row>
    <row r="4" spans="1:10" x14ac:dyDescent="0.2">
      <c r="A4" s="3"/>
      <c r="B4" s="17"/>
      <c r="C4" s="17"/>
      <c r="D4" s="17"/>
      <c r="E4" s="17">
        <v>2016</v>
      </c>
      <c r="F4" s="17"/>
      <c r="G4" s="17">
        <v>2017</v>
      </c>
      <c r="H4" s="17"/>
    </row>
    <row r="5" spans="1:10" x14ac:dyDescent="0.2">
      <c r="A5" s="4" t="s">
        <v>81</v>
      </c>
      <c r="B5" s="37">
        <v>2014</v>
      </c>
      <c r="C5" s="37">
        <v>2015</v>
      </c>
      <c r="D5" s="37">
        <v>2016</v>
      </c>
      <c r="E5" s="37" t="s">
        <v>147</v>
      </c>
      <c r="F5" s="37" t="s">
        <v>148</v>
      </c>
      <c r="G5" s="37" t="s">
        <v>149</v>
      </c>
      <c r="H5" s="37" t="s">
        <v>150</v>
      </c>
      <c r="I5" s="37" t="s">
        <v>277</v>
      </c>
    </row>
    <row r="6" spans="1:10" x14ac:dyDescent="0.2">
      <c r="A6" s="18"/>
      <c r="B6" s="14"/>
      <c r="C6" s="14"/>
      <c r="D6" s="14"/>
      <c r="E6" s="14"/>
      <c r="F6" s="14"/>
      <c r="G6" s="14"/>
      <c r="H6" s="14"/>
      <c r="I6" s="170"/>
    </row>
    <row r="7" spans="1:10" x14ac:dyDescent="0.2">
      <c r="A7" s="8" t="s">
        <v>94</v>
      </c>
      <c r="B7" s="170">
        <v>60.734457119999995</v>
      </c>
      <c r="C7" s="170">
        <v>49.6190073</v>
      </c>
      <c r="D7" s="170">
        <v>31.167679800000002</v>
      </c>
      <c r="E7" s="170">
        <v>35.572862100000002</v>
      </c>
      <c r="F7" s="170">
        <v>31.167679800000002</v>
      </c>
      <c r="G7" s="170">
        <v>27.524370899999997</v>
      </c>
      <c r="H7" s="170">
        <v>18.605637899999998</v>
      </c>
      <c r="I7" s="170">
        <v>18.605637899999998</v>
      </c>
      <c r="J7" s="28"/>
    </row>
    <row r="8" spans="1:10" x14ac:dyDescent="0.2">
      <c r="A8" s="8" t="s">
        <v>95</v>
      </c>
      <c r="B8" s="170">
        <v>19364.009812550001</v>
      </c>
      <c r="C8" s="170">
        <v>44895.620754680029</v>
      </c>
      <c r="D8" s="170">
        <v>52886.048251849999</v>
      </c>
      <c r="E8" s="170">
        <v>50921.666299149991</v>
      </c>
      <c r="F8" s="170">
        <v>52886.048251849999</v>
      </c>
      <c r="G8" s="170">
        <v>53778.920108200015</v>
      </c>
      <c r="H8" s="170">
        <v>55623.89769999998</v>
      </c>
      <c r="I8" s="170">
        <v>59888.414126669988</v>
      </c>
    </row>
    <row r="9" spans="1:10" x14ac:dyDescent="0.2">
      <c r="A9" s="8" t="s">
        <v>96</v>
      </c>
      <c r="B9" s="170">
        <v>101547.41960400004</v>
      </c>
      <c r="C9" s="170">
        <v>59297.448913389977</v>
      </c>
      <c r="D9" s="170">
        <v>65762.252628700022</v>
      </c>
      <c r="E9" s="170">
        <v>63278.98429942003</v>
      </c>
      <c r="F9" s="170">
        <v>65762.252628700022</v>
      </c>
      <c r="G9" s="170">
        <v>62791.998217699991</v>
      </c>
      <c r="H9" s="170">
        <v>66869.443119929987</v>
      </c>
      <c r="I9" s="170">
        <v>64596.946367370001</v>
      </c>
    </row>
    <row r="10" spans="1:10" x14ac:dyDescent="0.2">
      <c r="A10" s="8" t="s">
        <v>97</v>
      </c>
      <c r="B10" s="170">
        <v>85949.22573162998</v>
      </c>
      <c r="C10" s="170">
        <v>88186.85920187</v>
      </c>
      <c r="D10" s="170">
        <v>70233.046274499982</v>
      </c>
      <c r="E10" s="170">
        <v>73596.176619039994</v>
      </c>
      <c r="F10" s="170">
        <v>70233.046274499982</v>
      </c>
      <c r="G10" s="170">
        <v>67441.148634440004</v>
      </c>
      <c r="H10" s="170">
        <v>56427.855485290005</v>
      </c>
      <c r="I10" s="170">
        <v>56423.557703240011</v>
      </c>
    </row>
    <row r="11" spans="1:10" x14ac:dyDescent="0.2">
      <c r="A11" s="8" t="s">
        <v>98</v>
      </c>
      <c r="B11" s="170">
        <v>23208.902875840005</v>
      </c>
      <c r="C11" s="170">
        <v>7003.2801247500001</v>
      </c>
      <c r="D11" s="170">
        <v>5577.8115247299993</v>
      </c>
      <c r="E11" s="170">
        <v>5673.2530672399998</v>
      </c>
      <c r="F11" s="170">
        <v>5577.8115247299993</v>
      </c>
      <c r="G11" s="170">
        <v>5215.8346374900011</v>
      </c>
      <c r="H11" s="170">
        <v>5492.0812099600007</v>
      </c>
      <c r="I11" s="170">
        <v>5101.4255111000002</v>
      </c>
    </row>
    <row r="12" spans="1:10" x14ac:dyDescent="0.2">
      <c r="A12" s="8" t="s">
        <v>99</v>
      </c>
      <c r="B12" s="170">
        <v>9420.0457576600002</v>
      </c>
      <c r="C12" s="170">
        <v>6985.8236115000009</v>
      </c>
      <c r="D12" s="170">
        <v>8487.0609611599975</v>
      </c>
      <c r="E12" s="170">
        <v>8836.1212407900002</v>
      </c>
      <c r="F12" s="170">
        <v>8487.0609611599975</v>
      </c>
      <c r="G12" s="170">
        <v>8617.9702855299984</v>
      </c>
      <c r="H12" s="170">
        <v>9444.6098761699977</v>
      </c>
      <c r="I12" s="170">
        <v>9542.0769807500001</v>
      </c>
    </row>
    <row r="13" spans="1:10" x14ac:dyDescent="0.2">
      <c r="A13" s="88" t="s">
        <v>279</v>
      </c>
      <c r="B13" s="96">
        <v>15280.429365390002</v>
      </c>
      <c r="C13" s="96">
        <v>17064.983497650002</v>
      </c>
      <c r="D13" s="96">
        <v>16890.202789439998</v>
      </c>
      <c r="E13" s="96">
        <v>16313.731256129999</v>
      </c>
      <c r="F13" s="96">
        <v>16890.202789439998</v>
      </c>
      <c r="G13" s="96">
        <v>17321.624063100004</v>
      </c>
      <c r="H13" s="96">
        <v>15820.84415155</v>
      </c>
      <c r="I13" s="96">
        <v>15840.68874451</v>
      </c>
    </row>
    <row r="14" spans="1:10" ht="17.25" customHeight="1" x14ac:dyDescent="0.2">
      <c r="A14" s="10" t="s">
        <v>91</v>
      </c>
      <c r="B14" s="97">
        <v>254830.76760419004</v>
      </c>
      <c r="C14" s="97">
        <v>223483.63511114</v>
      </c>
      <c r="D14" s="97">
        <v>219867.59011017997</v>
      </c>
      <c r="E14" s="97">
        <v>218655.50564387001</v>
      </c>
      <c r="F14" s="97">
        <v>219867.59011017997</v>
      </c>
      <c r="G14" s="97">
        <v>215195.02031736003</v>
      </c>
      <c r="H14" s="97">
        <v>209697.33718079995</v>
      </c>
      <c r="I14" s="97">
        <v>211411.71507154001</v>
      </c>
    </row>
    <row r="15" spans="1:10" x14ac:dyDescent="0.2">
      <c r="A15" s="11" t="s">
        <v>186</v>
      </c>
      <c r="B15" s="26"/>
      <c r="C15" s="26"/>
      <c r="D15" s="26"/>
      <c r="E15" s="26"/>
      <c r="F15" s="26"/>
      <c r="G15" s="26"/>
      <c r="H15" s="26"/>
      <c r="I15" s="26"/>
    </row>
    <row r="16" spans="1:10" x14ac:dyDescent="0.2">
      <c r="A16" s="8" t="s">
        <v>267</v>
      </c>
    </row>
    <row r="17" spans="1:8" x14ac:dyDescent="0.2">
      <c r="A17" s="8" t="s">
        <v>278</v>
      </c>
      <c r="F17" s="28"/>
      <c r="G17" s="28"/>
      <c r="H17" s="28"/>
    </row>
    <row r="18" spans="1:8" x14ac:dyDescent="0.2">
      <c r="A18" s="13" t="s">
        <v>43</v>
      </c>
    </row>
    <row r="41" spans="4:16" x14ac:dyDescent="0.2">
      <c r="D41" s="173"/>
    </row>
    <row r="48" spans="4:16" x14ac:dyDescent="0.2">
      <c r="P48" s="173"/>
    </row>
  </sheetData>
  <phoneticPr fontId="3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2:P48"/>
  <sheetViews>
    <sheetView showGridLines="0" zoomScaleNormal="100" zoomScaleSheetLayoutView="100" workbookViewId="0">
      <selection activeCell="F28" sqref="F28"/>
    </sheetView>
  </sheetViews>
  <sheetFormatPr baseColWidth="10" defaultRowHeight="12.75" x14ac:dyDescent="0.2"/>
  <cols>
    <col min="1" max="1" width="25.28515625" customWidth="1"/>
    <col min="2" max="8" width="7.42578125" customWidth="1"/>
    <col min="9" max="9" width="8.7109375" customWidth="1"/>
  </cols>
  <sheetData>
    <row r="2" spans="1:9" ht="13.5" customHeight="1" x14ac:dyDescent="0.25">
      <c r="A2" s="229" t="s">
        <v>185</v>
      </c>
      <c r="B2" s="229"/>
      <c r="C2" s="229"/>
      <c r="D2" s="229"/>
      <c r="E2" s="229"/>
      <c r="F2" s="229"/>
      <c r="G2" s="229"/>
      <c r="H2" s="229"/>
      <c r="I2" s="30" t="s">
        <v>71</v>
      </c>
    </row>
    <row r="3" spans="1:9" ht="13.5" x14ac:dyDescent="0.25">
      <c r="A3" s="67" t="s">
        <v>51</v>
      </c>
      <c r="B3" s="69"/>
      <c r="C3" s="69"/>
      <c r="D3" s="69"/>
      <c r="E3" s="69"/>
      <c r="F3" s="69"/>
      <c r="G3" s="69"/>
      <c r="H3" s="69"/>
      <c r="I3" s="2"/>
    </row>
    <row r="4" spans="1:9" x14ac:dyDescent="0.2">
      <c r="A4" s="3"/>
      <c r="B4" s="17"/>
      <c r="C4" s="17"/>
      <c r="D4" s="17"/>
      <c r="E4" s="17">
        <v>2016</v>
      </c>
      <c r="F4" s="17"/>
      <c r="G4" s="17">
        <v>2017</v>
      </c>
      <c r="H4" s="17"/>
    </row>
    <row r="5" spans="1:9" x14ac:dyDescent="0.2">
      <c r="A5" s="4" t="s">
        <v>81</v>
      </c>
      <c r="B5" s="37">
        <v>2014</v>
      </c>
      <c r="C5" s="37">
        <v>2015</v>
      </c>
      <c r="D5" s="37">
        <v>2016</v>
      </c>
      <c r="E5" s="37" t="s">
        <v>147</v>
      </c>
      <c r="F5" s="37" t="s">
        <v>148</v>
      </c>
      <c r="G5" s="37" t="s">
        <v>149</v>
      </c>
      <c r="H5" s="37" t="s">
        <v>150</v>
      </c>
      <c r="I5" s="37" t="s">
        <v>277</v>
      </c>
    </row>
    <row r="6" spans="1:9" ht="12.75" customHeight="1" x14ac:dyDescent="0.2">
      <c r="A6" s="92" t="s">
        <v>92</v>
      </c>
      <c r="B6" s="27"/>
      <c r="C6" s="27"/>
      <c r="D6" s="27"/>
      <c r="E6" s="27"/>
      <c r="F6" s="27"/>
      <c r="G6" s="27"/>
      <c r="H6" s="27"/>
      <c r="I6" s="27"/>
    </row>
    <row r="7" spans="1:9" x14ac:dyDescent="0.2">
      <c r="A7" s="8" t="s">
        <v>86</v>
      </c>
      <c r="B7" s="170">
        <v>100311.42034005924</v>
      </c>
      <c r="C7" s="170">
        <v>93897.807462693483</v>
      </c>
      <c r="D7" s="170">
        <v>106476.71307168213</v>
      </c>
      <c r="E7" s="170">
        <v>102171.19406917911</v>
      </c>
      <c r="F7" s="170">
        <v>106476.71307168213</v>
      </c>
      <c r="G7" s="170">
        <v>105652.72729371794</v>
      </c>
      <c r="H7" s="170">
        <v>106432.11684138741</v>
      </c>
      <c r="I7" s="170">
        <v>104016.62494919264</v>
      </c>
    </row>
    <row r="8" spans="1:9" x14ac:dyDescent="0.2">
      <c r="A8" s="8" t="s">
        <v>25</v>
      </c>
      <c r="B8" s="170">
        <v>109517</v>
      </c>
      <c r="C8" s="170">
        <v>89869.13109940791</v>
      </c>
      <c r="D8" s="170">
        <v>73471.382182485162</v>
      </c>
      <c r="E8" s="170">
        <v>77379.096151132209</v>
      </c>
      <c r="F8" s="170">
        <v>73471.382182485162</v>
      </c>
      <c r="G8" s="170">
        <v>70382.50873737919</v>
      </c>
      <c r="H8" s="170">
        <v>65963.449659719656</v>
      </c>
      <c r="I8" s="170">
        <v>66096.075332272711</v>
      </c>
    </row>
    <row r="9" spans="1:9" x14ac:dyDescent="0.2">
      <c r="A9" s="8" t="s">
        <v>26</v>
      </c>
      <c r="B9" s="170">
        <v>15824</v>
      </c>
      <c r="C9" s="170">
        <v>12920.456258149841</v>
      </c>
      <c r="D9" s="170">
        <v>11921.041873094815</v>
      </c>
      <c r="E9" s="170">
        <v>12283.33184249003</v>
      </c>
      <c r="F9" s="170">
        <v>11921.041873094815</v>
      </c>
      <c r="G9" s="170">
        <v>11566.832320245021</v>
      </c>
      <c r="H9" s="170">
        <v>10952.819988686124</v>
      </c>
      <c r="I9" s="170">
        <v>10877.507137309613</v>
      </c>
    </row>
    <row r="10" spans="1:9" x14ac:dyDescent="0.2">
      <c r="A10" s="8" t="s">
        <v>87</v>
      </c>
      <c r="B10" s="170">
        <v>6866.2821072911311</v>
      </c>
      <c r="C10" s="170">
        <v>6785.3402908887665</v>
      </c>
      <c r="D10" s="170">
        <v>9242.6529829179271</v>
      </c>
      <c r="E10" s="170">
        <v>7852.4835810686845</v>
      </c>
      <c r="F10" s="170">
        <v>9242.6529829179271</v>
      </c>
      <c r="G10" s="170">
        <v>8943.9107984178609</v>
      </c>
      <c r="H10" s="170">
        <v>9530.0158037668316</v>
      </c>
      <c r="I10" s="170">
        <v>10390.291872885038</v>
      </c>
    </row>
    <row r="11" spans="1:9" x14ac:dyDescent="0.2">
      <c r="A11" s="8" t="s">
        <v>88</v>
      </c>
      <c r="B11" s="170">
        <v>0</v>
      </c>
      <c r="C11" s="170">
        <v>0</v>
      </c>
      <c r="D11" s="170">
        <v>0</v>
      </c>
      <c r="E11" s="170">
        <v>0</v>
      </c>
      <c r="F11" s="170">
        <v>0</v>
      </c>
      <c r="G11" s="170">
        <v>0</v>
      </c>
      <c r="H11" s="170">
        <v>0</v>
      </c>
      <c r="I11" s="170">
        <v>0</v>
      </c>
    </row>
    <row r="12" spans="1:9" x14ac:dyDescent="0.2">
      <c r="A12" s="8" t="s">
        <v>89</v>
      </c>
      <c r="B12" s="170">
        <v>0</v>
      </c>
      <c r="C12" s="170">
        <v>0</v>
      </c>
      <c r="D12" s="170">
        <v>0</v>
      </c>
      <c r="E12" s="170">
        <v>0</v>
      </c>
      <c r="F12" s="170">
        <v>0</v>
      </c>
      <c r="G12" s="170">
        <v>0</v>
      </c>
      <c r="H12" s="170">
        <v>0</v>
      </c>
      <c r="I12" s="170">
        <v>0</v>
      </c>
    </row>
    <row r="13" spans="1:9" x14ac:dyDescent="0.2">
      <c r="A13" s="8" t="s">
        <v>90</v>
      </c>
      <c r="B13" s="170">
        <v>22311.9</v>
      </c>
      <c r="C13" s="170">
        <v>20010.900000000001</v>
      </c>
      <c r="D13" s="170">
        <v>18755.8</v>
      </c>
      <c r="E13" s="170">
        <v>18969.400000000001</v>
      </c>
      <c r="F13" s="170">
        <v>18755.8</v>
      </c>
      <c r="G13" s="170">
        <v>18649.041167599997</v>
      </c>
      <c r="H13" s="170">
        <v>16818.934887240001</v>
      </c>
      <c r="I13" s="170">
        <v>20031.21577988</v>
      </c>
    </row>
    <row r="14" spans="1:9" x14ac:dyDescent="0.2">
      <c r="A14" s="6" t="s">
        <v>151</v>
      </c>
      <c r="B14" s="26">
        <v>254830.60244735036</v>
      </c>
      <c r="C14" s="26">
        <v>223483.63511114</v>
      </c>
      <c r="D14" s="26">
        <v>219867.59011018</v>
      </c>
      <c r="E14" s="26">
        <v>218655.50564387004</v>
      </c>
      <c r="F14" s="26">
        <v>219867.59011018</v>
      </c>
      <c r="G14" s="26">
        <v>215195.02031736</v>
      </c>
      <c r="H14" s="26">
        <v>209697.33718080004</v>
      </c>
      <c r="I14" s="26">
        <v>211411.71507154003</v>
      </c>
    </row>
    <row r="15" spans="1:9" ht="8.1" customHeight="1" x14ac:dyDescent="0.2">
      <c r="A15" s="2"/>
      <c r="B15" s="170"/>
      <c r="C15" s="170"/>
      <c r="D15" s="170"/>
      <c r="E15" s="170"/>
      <c r="F15" s="170"/>
      <c r="G15" s="170"/>
      <c r="H15" s="170"/>
      <c r="I15" s="170"/>
    </row>
    <row r="16" spans="1:9" x14ac:dyDescent="0.2">
      <c r="A16" s="93" t="s">
        <v>93</v>
      </c>
      <c r="B16" s="170"/>
      <c r="C16" s="170"/>
      <c r="D16" s="170"/>
      <c r="E16" s="170"/>
      <c r="F16" s="170"/>
      <c r="G16" s="170"/>
      <c r="H16" s="170"/>
      <c r="I16" s="170"/>
    </row>
    <row r="17" spans="1:9" x14ac:dyDescent="0.2">
      <c r="A17" s="8" t="s">
        <v>86</v>
      </c>
      <c r="B17" s="170">
        <v>580</v>
      </c>
      <c r="C17" s="170">
        <v>1000</v>
      </c>
      <c r="D17" s="170">
        <v>1040</v>
      </c>
      <c r="E17" s="170">
        <v>660</v>
      </c>
      <c r="F17" s="170">
        <v>1040</v>
      </c>
      <c r="G17" s="170">
        <v>460</v>
      </c>
      <c r="H17" s="170">
        <v>1000</v>
      </c>
      <c r="I17" s="170">
        <v>1000</v>
      </c>
    </row>
    <row r="18" spans="1:9" x14ac:dyDescent="0.2">
      <c r="A18" s="8" t="s">
        <v>25</v>
      </c>
      <c r="B18" s="170">
        <v>0</v>
      </c>
      <c r="C18" s="170">
        <v>0</v>
      </c>
      <c r="D18" s="170">
        <v>0</v>
      </c>
      <c r="E18" s="170">
        <v>0</v>
      </c>
      <c r="F18" s="170">
        <v>0</v>
      </c>
      <c r="G18" s="170">
        <v>0</v>
      </c>
      <c r="H18" s="170">
        <v>0</v>
      </c>
      <c r="I18" s="170">
        <v>0</v>
      </c>
    </row>
    <row r="19" spans="1:9" x14ac:dyDescent="0.2">
      <c r="A19" s="8" t="s">
        <v>26</v>
      </c>
      <c r="B19" s="170">
        <v>0</v>
      </c>
      <c r="C19" s="170">
        <v>0</v>
      </c>
      <c r="D19" s="170">
        <v>0</v>
      </c>
      <c r="E19" s="170">
        <v>0</v>
      </c>
      <c r="F19" s="170">
        <v>0</v>
      </c>
      <c r="G19" s="170">
        <v>0</v>
      </c>
      <c r="H19" s="170">
        <v>0</v>
      </c>
      <c r="I19" s="170">
        <v>0</v>
      </c>
    </row>
    <row r="20" spans="1:9" x14ac:dyDescent="0.2">
      <c r="A20" s="8" t="s">
        <v>87</v>
      </c>
      <c r="B20" s="170">
        <v>0</v>
      </c>
      <c r="C20" s="170">
        <v>0</v>
      </c>
      <c r="D20" s="170">
        <v>0</v>
      </c>
      <c r="E20" s="170">
        <v>0</v>
      </c>
      <c r="F20" s="170">
        <v>0</v>
      </c>
      <c r="G20" s="170">
        <v>0</v>
      </c>
      <c r="H20" s="170">
        <v>0</v>
      </c>
      <c r="I20" s="170">
        <v>0</v>
      </c>
    </row>
    <row r="21" spans="1:9" x14ac:dyDescent="0.2">
      <c r="A21" s="8" t="s">
        <v>88</v>
      </c>
      <c r="B21" s="170">
        <v>0</v>
      </c>
      <c r="C21" s="170">
        <v>0</v>
      </c>
      <c r="D21" s="170">
        <v>0</v>
      </c>
      <c r="E21" s="170">
        <v>0</v>
      </c>
      <c r="F21" s="170">
        <v>0</v>
      </c>
      <c r="G21" s="170">
        <v>0</v>
      </c>
      <c r="H21" s="170">
        <v>0</v>
      </c>
      <c r="I21" s="170">
        <v>0</v>
      </c>
    </row>
    <row r="22" spans="1:9" x14ac:dyDescent="0.2">
      <c r="A22" s="8" t="s">
        <v>89</v>
      </c>
      <c r="B22" s="170">
        <v>0</v>
      </c>
      <c r="C22" s="170">
        <v>0</v>
      </c>
      <c r="D22" s="170">
        <v>0</v>
      </c>
      <c r="E22" s="170">
        <v>0</v>
      </c>
      <c r="F22" s="170">
        <v>0</v>
      </c>
      <c r="G22" s="170">
        <v>0</v>
      </c>
      <c r="H22" s="170">
        <v>0</v>
      </c>
      <c r="I22" s="170">
        <v>0</v>
      </c>
    </row>
    <row r="23" spans="1:9" ht="12" customHeight="1" x14ac:dyDescent="0.2">
      <c r="A23" s="8" t="s">
        <v>90</v>
      </c>
      <c r="B23" s="170">
        <v>0</v>
      </c>
      <c r="C23" s="170">
        <v>0</v>
      </c>
      <c r="D23" s="170">
        <v>0</v>
      </c>
      <c r="E23" s="170">
        <v>0</v>
      </c>
      <c r="F23" s="170">
        <v>0</v>
      </c>
      <c r="G23" s="170">
        <v>0</v>
      </c>
      <c r="H23" s="170">
        <v>0</v>
      </c>
      <c r="I23" s="170">
        <v>0</v>
      </c>
    </row>
    <row r="24" spans="1:9" x14ac:dyDescent="0.2">
      <c r="A24" s="6" t="s">
        <v>152</v>
      </c>
      <c r="B24" s="26">
        <v>580</v>
      </c>
      <c r="C24" s="26">
        <v>1000</v>
      </c>
      <c r="D24" s="26">
        <v>1040</v>
      </c>
      <c r="E24" s="26">
        <v>660</v>
      </c>
      <c r="F24" s="26">
        <v>1040</v>
      </c>
      <c r="G24" s="26">
        <v>460</v>
      </c>
      <c r="H24" s="26">
        <v>1000</v>
      </c>
      <c r="I24" s="26">
        <v>1000</v>
      </c>
    </row>
    <row r="25" spans="1:9" ht="8.1" customHeight="1" x14ac:dyDescent="0.2">
      <c r="A25" s="88"/>
      <c r="B25" s="96"/>
      <c r="C25" s="96"/>
      <c r="D25" s="96"/>
      <c r="E25" s="96"/>
      <c r="F25" s="96"/>
      <c r="G25" s="96"/>
      <c r="H25" s="96"/>
      <c r="I25" s="96"/>
    </row>
    <row r="26" spans="1:9" x14ac:dyDescent="0.2">
      <c r="A26" s="10" t="s">
        <v>4</v>
      </c>
      <c r="B26" s="97">
        <v>255410.60244735036</v>
      </c>
      <c r="C26" s="97">
        <v>224483.63511114</v>
      </c>
      <c r="D26" s="97">
        <v>220907.59011018</v>
      </c>
      <c r="E26" s="97">
        <v>219315.50564387004</v>
      </c>
      <c r="F26" s="97">
        <v>220907.59011018</v>
      </c>
      <c r="G26" s="97">
        <v>215655.02031736</v>
      </c>
      <c r="H26" s="97">
        <v>210697.33718080004</v>
      </c>
      <c r="I26" s="97">
        <v>212411.71507154003</v>
      </c>
    </row>
    <row r="27" spans="1:9" x14ac:dyDescent="0.2">
      <c r="A27" s="11" t="s">
        <v>186</v>
      </c>
      <c r="B27" s="14"/>
      <c r="C27" s="14"/>
      <c r="D27" s="14"/>
      <c r="E27" s="14"/>
      <c r="F27" s="14"/>
      <c r="G27" s="14"/>
      <c r="H27" s="14"/>
      <c r="I27" s="14"/>
    </row>
    <row r="28" spans="1:9" x14ac:dyDescent="0.2">
      <c r="A28" s="8" t="s">
        <v>267</v>
      </c>
      <c r="B28" s="14"/>
      <c r="C28" s="14"/>
      <c r="D28" s="14"/>
      <c r="E28" s="14"/>
      <c r="F28" s="14"/>
      <c r="G28" s="14"/>
      <c r="H28" s="14"/>
      <c r="I28" s="14"/>
    </row>
    <row r="41" spans="4:16" x14ac:dyDescent="0.2">
      <c r="D41" s="173"/>
    </row>
    <row r="48" spans="4:16" x14ac:dyDescent="0.2">
      <c r="P48" s="173"/>
    </row>
  </sheetData>
  <mergeCells count="1">
    <mergeCell ref="A2:H2"/>
  </mergeCells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 enableFormatConditionsCalculation="0"/>
  <dimension ref="A2:P50"/>
  <sheetViews>
    <sheetView showGridLines="0" zoomScaleNormal="100" zoomScaleSheetLayoutView="100" workbookViewId="0">
      <selection activeCell="O31" sqref="O31"/>
    </sheetView>
  </sheetViews>
  <sheetFormatPr baseColWidth="10" defaultRowHeight="12.75" x14ac:dyDescent="0.2"/>
  <cols>
    <col min="1" max="1" width="25.28515625" customWidth="1"/>
    <col min="2" max="3" width="7.42578125" customWidth="1"/>
    <col min="4" max="4" width="7.7109375" customWidth="1"/>
    <col min="5" max="5" width="8.7109375" customWidth="1"/>
    <col min="6" max="6" width="8" customWidth="1"/>
    <col min="7" max="7" width="8.42578125" customWidth="1"/>
    <col min="8" max="8" width="10.42578125" customWidth="1"/>
    <col min="9" max="9" width="8.5703125" customWidth="1"/>
  </cols>
  <sheetData>
    <row r="2" spans="1:9" ht="27.75" customHeight="1" x14ac:dyDescent="0.25">
      <c r="A2" s="230" t="s">
        <v>188</v>
      </c>
      <c r="B2" s="230"/>
      <c r="C2" s="230"/>
      <c r="D2" s="230"/>
      <c r="E2" s="230"/>
      <c r="F2" s="230"/>
      <c r="G2" s="230"/>
      <c r="H2" s="230"/>
      <c r="I2" s="33" t="s">
        <v>72</v>
      </c>
    </row>
    <row r="3" spans="1:9" ht="18" customHeight="1" x14ac:dyDescent="0.2">
      <c r="A3" s="1"/>
      <c r="B3" s="22"/>
      <c r="C3" s="22"/>
      <c r="D3" s="22"/>
      <c r="E3" s="22"/>
      <c r="F3" s="22"/>
      <c r="G3" s="22"/>
      <c r="H3" s="22"/>
      <c r="I3" s="22"/>
    </row>
    <row r="4" spans="1:9" ht="13.5" customHeight="1" x14ac:dyDescent="0.2">
      <c r="A4" s="1"/>
      <c r="B4" s="22"/>
      <c r="C4" s="22"/>
      <c r="D4" s="22"/>
      <c r="E4" s="22"/>
      <c r="F4" s="22"/>
      <c r="G4" s="22"/>
      <c r="H4" s="22"/>
      <c r="I4" s="22"/>
    </row>
    <row r="5" spans="1:9" ht="12.75" customHeight="1" x14ac:dyDescent="0.2">
      <c r="A5" s="4" t="s">
        <v>81</v>
      </c>
      <c r="B5" s="76" t="s">
        <v>94</v>
      </c>
      <c r="C5" s="76" t="s">
        <v>95</v>
      </c>
      <c r="D5" s="76" t="s">
        <v>96</v>
      </c>
      <c r="E5" s="76" t="s">
        <v>97</v>
      </c>
      <c r="F5" s="76" t="s">
        <v>98</v>
      </c>
      <c r="G5" s="76" t="s">
        <v>99</v>
      </c>
      <c r="H5" s="76" t="s">
        <v>217</v>
      </c>
      <c r="I5" s="77" t="s">
        <v>91</v>
      </c>
    </row>
    <row r="6" spans="1:9" x14ac:dyDescent="0.2">
      <c r="A6" s="5"/>
      <c r="B6" s="8"/>
      <c r="C6" s="8"/>
      <c r="D6" s="8"/>
      <c r="E6" s="8"/>
      <c r="F6" s="8"/>
      <c r="G6" s="8"/>
      <c r="H6" s="8"/>
      <c r="I6" s="2"/>
    </row>
    <row r="7" spans="1:9" x14ac:dyDescent="0.2">
      <c r="A7" s="6" t="s">
        <v>213</v>
      </c>
      <c r="B7" s="168">
        <v>0</v>
      </c>
      <c r="C7" s="168">
        <v>3604.7319853699996</v>
      </c>
      <c r="D7" s="168">
        <v>1181.71833904</v>
      </c>
      <c r="E7" s="168">
        <v>384.7654129</v>
      </c>
      <c r="F7" s="168">
        <v>53.070129539999996</v>
      </c>
      <c r="G7" s="168">
        <v>309.00713544999996</v>
      </c>
      <c r="H7" s="168">
        <v>102.70340237000001</v>
      </c>
      <c r="I7" s="168">
        <v>5635.9964046699997</v>
      </c>
    </row>
    <row r="8" spans="1:9" x14ac:dyDescent="0.2">
      <c r="A8" s="6" t="s">
        <v>83</v>
      </c>
      <c r="B8" s="168">
        <v>18.605637899999998</v>
      </c>
      <c r="C8" s="168">
        <v>56283.682141299978</v>
      </c>
      <c r="D8" s="168">
        <v>63415.228028329992</v>
      </c>
      <c r="E8" s="168">
        <v>56038.792290339996</v>
      </c>
      <c r="F8" s="168">
        <v>5048.3553815599998</v>
      </c>
      <c r="G8" s="168">
        <v>9233.0698453000005</v>
      </c>
      <c r="H8" s="168">
        <v>15737.98534214</v>
      </c>
      <c r="I8" s="168">
        <v>205775.71866686994</v>
      </c>
    </row>
    <row r="9" spans="1:9" x14ac:dyDescent="0.2">
      <c r="A9" s="6" t="s">
        <v>5</v>
      </c>
      <c r="B9" s="168">
        <v>0</v>
      </c>
      <c r="C9" s="168">
        <v>41859.039586359977</v>
      </c>
      <c r="D9" s="168">
        <v>54390.22363552999</v>
      </c>
      <c r="E9" s="168">
        <v>35643.520534719995</v>
      </c>
      <c r="F9" s="168">
        <v>3920.3353064399994</v>
      </c>
      <c r="G9" s="168">
        <v>5751.5043243000009</v>
      </c>
      <c r="H9" s="168">
        <v>11935.281415969999</v>
      </c>
      <c r="I9" s="168">
        <v>153499.90480331995</v>
      </c>
    </row>
    <row r="10" spans="1:9" x14ac:dyDescent="0.2">
      <c r="A10" s="8" t="s">
        <v>8</v>
      </c>
      <c r="B10" s="169">
        <v>0</v>
      </c>
      <c r="C10" s="169">
        <v>40571.056983139977</v>
      </c>
      <c r="D10" s="169">
        <v>45877.56463352999</v>
      </c>
      <c r="E10" s="169">
        <v>7408.520534719999</v>
      </c>
      <c r="F10" s="169">
        <v>3920.3353064399994</v>
      </c>
      <c r="G10" s="169">
        <v>5751.5043243000009</v>
      </c>
      <c r="H10" s="169">
        <v>11935.281415969999</v>
      </c>
      <c r="I10" s="169">
        <v>115464.26319809994</v>
      </c>
    </row>
    <row r="11" spans="1:9" x14ac:dyDescent="0.2">
      <c r="A11" s="8" t="s">
        <v>9</v>
      </c>
      <c r="B11" s="169">
        <v>0</v>
      </c>
      <c r="C11" s="169">
        <v>1250</v>
      </c>
      <c r="D11" s="169">
        <v>8495</v>
      </c>
      <c r="E11" s="169">
        <v>28235</v>
      </c>
      <c r="F11" s="169">
        <v>0</v>
      </c>
      <c r="G11" s="169">
        <v>0</v>
      </c>
      <c r="H11" s="169">
        <v>0</v>
      </c>
      <c r="I11" s="169">
        <v>37980</v>
      </c>
    </row>
    <row r="12" spans="1:9" x14ac:dyDescent="0.2">
      <c r="A12" s="8" t="s">
        <v>10</v>
      </c>
      <c r="B12" s="169">
        <v>0</v>
      </c>
      <c r="C12" s="169">
        <v>37.982603220000001</v>
      </c>
      <c r="D12" s="169">
        <v>17.659002000000001</v>
      </c>
      <c r="E12" s="169">
        <v>0</v>
      </c>
      <c r="F12" s="169">
        <v>0</v>
      </c>
      <c r="G12" s="169">
        <v>0</v>
      </c>
      <c r="H12" s="169">
        <v>0</v>
      </c>
      <c r="I12" s="169">
        <v>55.641605220000002</v>
      </c>
    </row>
    <row r="13" spans="1:9" x14ac:dyDescent="0.2">
      <c r="A13" s="6" t="s">
        <v>6</v>
      </c>
      <c r="B13" s="168">
        <v>18.605637899999998</v>
      </c>
      <c r="C13" s="168">
        <v>6587.0867008699997</v>
      </c>
      <c r="D13" s="168">
        <v>3282.3086724999998</v>
      </c>
      <c r="E13" s="168">
        <v>811.91760287000011</v>
      </c>
      <c r="F13" s="168">
        <v>985.23865425000008</v>
      </c>
      <c r="G13" s="168">
        <v>2701.47334959</v>
      </c>
      <c r="H13" s="168">
        <v>2947.4409056200002</v>
      </c>
      <c r="I13" s="168">
        <v>17334.071523600003</v>
      </c>
    </row>
    <row r="14" spans="1:9" x14ac:dyDescent="0.2">
      <c r="A14" s="8" t="s">
        <v>12</v>
      </c>
      <c r="B14" s="169">
        <v>18.605637899999998</v>
      </c>
      <c r="C14" s="169">
        <v>6394.82636869</v>
      </c>
      <c r="D14" s="169">
        <v>218.09458594999998</v>
      </c>
      <c r="E14" s="169">
        <v>540.65229617000011</v>
      </c>
      <c r="F14" s="169">
        <v>179.8178896</v>
      </c>
      <c r="G14" s="169">
        <v>2631.47334959</v>
      </c>
      <c r="H14" s="169">
        <v>1797.1043051199999</v>
      </c>
      <c r="I14" s="169">
        <v>11780.57443302</v>
      </c>
    </row>
    <row r="15" spans="1:9" x14ac:dyDescent="0.2">
      <c r="A15" s="8" t="s">
        <v>11</v>
      </c>
      <c r="B15" s="169">
        <v>0</v>
      </c>
      <c r="C15" s="169">
        <v>19.760332179999999</v>
      </c>
      <c r="D15" s="169">
        <v>2066.7872785499999</v>
      </c>
      <c r="E15" s="169">
        <v>271.2653067</v>
      </c>
      <c r="F15" s="169">
        <v>805.42076465000014</v>
      </c>
      <c r="G15" s="169">
        <v>70</v>
      </c>
      <c r="H15" s="169">
        <v>819.7</v>
      </c>
      <c r="I15" s="169">
        <v>4052.9336820799999</v>
      </c>
    </row>
    <row r="16" spans="1:9" x14ac:dyDescent="0.2">
      <c r="A16" s="8" t="s">
        <v>16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</row>
    <row r="17" spans="1:9" x14ac:dyDescent="0.2">
      <c r="A17" s="8" t="s">
        <v>33</v>
      </c>
      <c r="B17" s="169">
        <v>0</v>
      </c>
      <c r="C17" s="169">
        <v>172.5</v>
      </c>
      <c r="D17" s="169">
        <v>997.42680800000005</v>
      </c>
      <c r="E17" s="169">
        <v>0</v>
      </c>
      <c r="F17" s="169">
        <v>0</v>
      </c>
      <c r="G17" s="169">
        <v>0</v>
      </c>
      <c r="H17" s="169">
        <v>330.63660049999999</v>
      </c>
      <c r="I17" s="169">
        <v>1500.5634085000002</v>
      </c>
    </row>
    <row r="18" spans="1:9" x14ac:dyDescent="0.2">
      <c r="A18" s="6" t="s">
        <v>7</v>
      </c>
      <c r="B18" s="168">
        <v>0</v>
      </c>
      <c r="C18" s="168">
        <v>7837.5558540700004</v>
      </c>
      <c r="D18" s="168">
        <v>5742.6957203000002</v>
      </c>
      <c r="E18" s="168">
        <v>19583.354152749998</v>
      </c>
      <c r="F18" s="168">
        <v>142.78142087000001</v>
      </c>
      <c r="G18" s="168">
        <v>780.09217140999999</v>
      </c>
      <c r="H18" s="168">
        <v>855.26302055000008</v>
      </c>
      <c r="I18" s="168">
        <v>34941.742339949997</v>
      </c>
    </row>
    <row r="19" spans="1:9" x14ac:dyDescent="0.2">
      <c r="A19" s="8" t="s">
        <v>34</v>
      </c>
      <c r="B19" s="169">
        <v>0</v>
      </c>
      <c r="C19" s="169">
        <v>0</v>
      </c>
      <c r="D19" s="169">
        <v>0</v>
      </c>
      <c r="E19" s="169">
        <v>0</v>
      </c>
      <c r="F19" s="169">
        <v>0</v>
      </c>
      <c r="G19" s="169">
        <v>0</v>
      </c>
      <c r="H19" s="169">
        <v>104.56302054999999</v>
      </c>
      <c r="I19" s="169">
        <v>104.56302054999999</v>
      </c>
    </row>
    <row r="20" spans="1:9" x14ac:dyDescent="0.2">
      <c r="A20" s="8" t="s">
        <v>35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</row>
    <row r="21" spans="1:9" x14ac:dyDescent="0.2">
      <c r="A21" s="8" t="s">
        <v>36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</row>
    <row r="22" spans="1:9" x14ac:dyDescent="0.2">
      <c r="A22" s="8" t="s">
        <v>18</v>
      </c>
      <c r="B22" s="169">
        <v>0</v>
      </c>
      <c r="C22" s="169">
        <v>0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</row>
    <row r="23" spans="1:9" x14ac:dyDescent="0.2">
      <c r="A23" s="8" t="s">
        <v>19</v>
      </c>
      <c r="B23" s="169">
        <v>0</v>
      </c>
      <c r="C23" s="169">
        <v>4220.1645944299999</v>
      </c>
      <c r="D23" s="169">
        <v>4841.0393205</v>
      </c>
      <c r="E23" s="169">
        <v>69.754152750000003</v>
      </c>
      <c r="F23" s="169">
        <v>41.140202639999998</v>
      </c>
      <c r="G23" s="169">
        <v>779.35</v>
      </c>
      <c r="H23" s="169">
        <v>127.6</v>
      </c>
      <c r="I23" s="169">
        <v>10079.04827032</v>
      </c>
    </row>
    <row r="24" spans="1:9" x14ac:dyDescent="0.2">
      <c r="A24" s="8" t="s">
        <v>37</v>
      </c>
      <c r="B24" s="169">
        <v>0</v>
      </c>
      <c r="C24" s="169">
        <v>3056.2912596399997</v>
      </c>
      <c r="D24" s="169">
        <v>901.65639979999992</v>
      </c>
      <c r="E24" s="169">
        <v>124.8</v>
      </c>
      <c r="F24" s="169">
        <v>68.900000000000006</v>
      </c>
      <c r="G24" s="169">
        <v>0</v>
      </c>
      <c r="H24" s="169">
        <v>85.4</v>
      </c>
      <c r="I24" s="169">
        <v>4237.0476594399988</v>
      </c>
    </row>
    <row r="25" spans="1:9" x14ac:dyDescent="0.2">
      <c r="A25" s="8" t="s">
        <v>21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69">
        <v>0</v>
      </c>
      <c r="H25" s="169">
        <v>0</v>
      </c>
      <c r="I25" s="169">
        <v>0</v>
      </c>
    </row>
    <row r="26" spans="1:9" x14ac:dyDescent="0.2">
      <c r="A26" s="8" t="s">
        <v>22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</row>
    <row r="27" spans="1:9" x14ac:dyDescent="0.2">
      <c r="A27" s="8" t="s">
        <v>23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</row>
    <row r="28" spans="1:9" ht="15.75" customHeight="1" x14ac:dyDescent="0.2">
      <c r="A28" s="88" t="s">
        <v>38</v>
      </c>
      <c r="B28" s="172">
        <v>0</v>
      </c>
      <c r="C28" s="172">
        <v>561.1</v>
      </c>
      <c r="D28" s="172">
        <v>0</v>
      </c>
      <c r="E28" s="172">
        <v>19388.8</v>
      </c>
      <c r="F28" s="172">
        <v>32.741218229999994</v>
      </c>
      <c r="G28" s="172">
        <v>0.74217141000000009</v>
      </c>
      <c r="H28" s="172">
        <v>537.70000000000005</v>
      </c>
      <c r="I28" s="172">
        <v>20521.083389639996</v>
      </c>
    </row>
    <row r="29" spans="1:9" s="75" customFormat="1" ht="24.75" customHeight="1" x14ac:dyDescent="0.2">
      <c r="A29" s="6" t="s">
        <v>91</v>
      </c>
      <c r="B29" s="168">
        <v>18.605637899999998</v>
      </c>
      <c r="C29" s="168">
        <v>59888.414126669981</v>
      </c>
      <c r="D29" s="168">
        <v>64596.946367369994</v>
      </c>
      <c r="E29" s="168">
        <v>56423.557703239996</v>
      </c>
      <c r="F29" s="168">
        <v>5101.4255111000002</v>
      </c>
      <c r="G29" s="168">
        <v>9542.0769807500001</v>
      </c>
      <c r="H29" s="168">
        <v>15840.68874451</v>
      </c>
      <c r="I29" s="168">
        <v>211411.71507153998</v>
      </c>
    </row>
    <row r="30" spans="1:9" ht="22.5" x14ac:dyDescent="0.2">
      <c r="A30" s="94" t="s">
        <v>39</v>
      </c>
      <c r="B30" s="95">
        <v>0</v>
      </c>
      <c r="C30" s="95">
        <v>45463.77157172998</v>
      </c>
      <c r="D30" s="95">
        <v>55571.941974569992</v>
      </c>
      <c r="E30" s="95">
        <v>36028.285947619996</v>
      </c>
      <c r="F30" s="95">
        <v>3973.4054359799993</v>
      </c>
      <c r="G30" s="95">
        <v>6060.5114597500005</v>
      </c>
      <c r="H30" s="95">
        <v>12037.984818339999</v>
      </c>
      <c r="I30" s="95">
        <v>159135.90120798995</v>
      </c>
    </row>
    <row r="31" spans="1:9" x14ac:dyDescent="0.2">
      <c r="A31" s="11" t="s">
        <v>186</v>
      </c>
    </row>
    <row r="32" spans="1:9" x14ac:dyDescent="0.2">
      <c r="A32" s="8" t="s">
        <v>218</v>
      </c>
      <c r="B32" s="169"/>
      <c r="C32" s="169"/>
      <c r="D32" s="169"/>
      <c r="E32" s="169"/>
      <c r="F32" s="169"/>
      <c r="G32" s="169"/>
      <c r="H32" s="169"/>
      <c r="I32" s="169"/>
    </row>
    <row r="33" spans="1:4" x14ac:dyDescent="0.2">
      <c r="A33" s="13" t="s">
        <v>43</v>
      </c>
    </row>
    <row r="43" spans="1:4" x14ac:dyDescent="0.2">
      <c r="D43" s="173"/>
    </row>
    <row r="50" spans="16:16" x14ac:dyDescent="0.2">
      <c r="P50" s="173"/>
    </row>
  </sheetData>
  <mergeCells count="1">
    <mergeCell ref="A2:H2"/>
  </mergeCells>
  <phoneticPr fontId="3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P54"/>
  <sheetViews>
    <sheetView showGridLines="0" zoomScaleNormal="100" zoomScaleSheetLayoutView="100" workbookViewId="0">
      <selection activeCell="E55" sqref="E55"/>
    </sheetView>
  </sheetViews>
  <sheetFormatPr baseColWidth="10" defaultRowHeight="12.75" x14ac:dyDescent="0.2"/>
  <cols>
    <col min="1" max="1" width="26.28515625" style="129" customWidth="1"/>
    <col min="2" max="9" width="7.85546875" style="129" customWidth="1"/>
    <col min="10" max="16384" width="11.42578125" style="129"/>
  </cols>
  <sheetData>
    <row r="1" spans="1:9" x14ac:dyDescent="0.2">
      <c r="A1" s="177"/>
      <c r="B1" s="177"/>
      <c r="C1" s="177"/>
      <c r="D1" s="177"/>
      <c r="E1" s="177"/>
      <c r="F1" s="177"/>
      <c r="G1" s="177"/>
      <c r="H1" s="177"/>
      <c r="I1" s="177"/>
    </row>
    <row r="2" spans="1:9" ht="13.5" x14ac:dyDescent="0.25">
      <c r="A2" s="159" t="s">
        <v>189</v>
      </c>
      <c r="B2" s="181"/>
      <c r="C2" s="181"/>
      <c r="D2" s="181"/>
      <c r="E2" s="181"/>
      <c r="F2" s="181"/>
      <c r="G2" s="181"/>
      <c r="H2" s="181"/>
      <c r="I2" s="182" t="s">
        <v>73</v>
      </c>
    </row>
    <row r="3" spans="1:9" ht="13.5" x14ac:dyDescent="0.25">
      <c r="A3" s="183" t="s">
        <v>32</v>
      </c>
      <c r="B3" s="184"/>
      <c r="C3" s="184"/>
      <c r="D3" s="184"/>
      <c r="E3" s="184"/>
      <c r="F3" s="184"/>
      <c r="G3" s="184"/>
      <c r="H3" s="184"/>
      <c r="I3" s="184"/>
    </row>
    <row r="4" spans="1:9" ht="18" customHeight="1" x14ac:dyDescent="0.2">
      <c r="A4" s="185"/>
      <c r="B4" s="17"/>
      <c r="C4" s="17"/>
      <c r="D4" s="17"/>
      <c r="E4" s="17">
        <v>2016</v>
      </c>
      <c r="F4" s="17"/>
      <c r="G4" s="17">
        <v>2017</v>
      </c>
      <c r="H4" s="17"/>
      <c r="I4" s="177"/>
    </row>
    <row r="5" spans="1:9" x14ac:dyDescent="0.2">
      <c r="A5" s="186" t="s">
        <v>81</v>
      </c>
      <c r="B5" s="37">
        <v>2014</v>
      </c>
      <c r="C5" s="37">
        <v>2015</v>
      </c>
      <c r="D5" s="37">
        <v>2016</v>
      </c>
      <c r="E5" s="37" t="s">
        <v>147</v>
      </c>
      <c r="F5" s="37" t="s">
        <v>148</v>
      </c>
      <c r="G5" s="37" t="s">
        <v>149</v>
      </c>
      <c r="H5" s="37" t="s">
        <v>150</v>
      </c>
      <c r="I5" s="37" t="s">
        <v>277</v>
      </c>
    </row>
    <row r="6" spans="1:9" ht="14.1" customHeight="1" x14ac:dyDescent="0.2">
      <c r="A6" s="187"/>
      <c r="B6" s="168"/>
      <c r="C6" s="168"/>
      <c r="D6" s="168"/>
      <c r="E6" s="168"/>
      <c r="F6" s="168"/>
      <c r="G6" s="168"/>
      <c r="H6" s="168"/>
      <c r="I6" s="188"/>
    </row>
    <row r="7" spans="1:9" ht="14.1" customHeight="1" x14ac:dyDescent="0.2">
      <c r="A7" s="189" t="s">
        <v>213</v>
      </c>
      <c r="B7" s="168">
        <v>1010.7013671500001</v>
      </c>
      <c r="C7" s="168">
        <v>1823.7819034100003</v>
      </c>
      <c r="D7" s="168">
        <v>429.89866035000006</v>
      </c>
      <c r="E7" s="168">
        <v>36.43120381</v>
      </c>
      <c r="F7" s="168">
        <v>31.594821140000008</v>
      </c>
      <c r="G7" s="168">
        <v>24.941258930000004</v>
      </c>
      <c r="H7" s="168">
        <v>115.07974596</v>
      </c>
      <c r="I7" s="188">
        <v>16.669940370000003</v>
      </c>
    </row>
    <row r="8" spans="1:9" ht="14.1" customHeight="1" x14ac:dyDescent="0.2">
      <c r="A8" s="189" t="s">
        <v>83</v>
      </c>
      <c r="B8" s="168">
        <v>346400.80558160989</v>
      </c>
      <c r="C8" s="168">
        <v>177122.92481018003</v>
      </c>
      <c r="D8" s="168">
        <v>32051.135575799995</v>
      </c>
      <c r="E8" s="168">
        <v>7519.8853088000005</v>
      </c>
      <c r="F8" s="168">
        <v>3930.5752944199994</v>
      </c>
      <c r="G8" s="168">
        <v>8070.2132636099996</v>
      </c>
      <c r="H8" s="168">
        <v>8517.7690165000004</v>
      </c>
      <c r="I8" s="188">
        <v>1029.52013906</v>
      </c>
    </row>
    <row r="9" spans="1:9" ht="14.1" customHeight="1" x14ac:dyDescent="0.2">
      <c r="A9" s="189" t="s">
        <v>5</v>
      </c>
      <c r="B9" s="168">
        <v>183611.78880765993</v>
      </c>
      <c r="C9" s="168">
        <v>124949.41973046001</v>
      </c>
      <c r="D9" s="168">
        <v>13871.489051</v>
      </c>
      <c r="E9" s="168">
        <v>3222.111719590001</v>
      </c>
      <c r="F9" s="168">
        <v>1363.7366669299995</v>
      </c>
      <c r="G9" s="168">
        <v>2447.6139330699998</v>
      </c>
      <c r="H9" s="168">
        <v>3117.2371988700002</v>
      </c>
      <c r="I9" s="188">
        <v>415.11323503999995</v>
      </c>
    </row>
    <row r="10" spans="1:9" ht="14.1" customHeight="1" x14ac:dyDescent="0.2">
      <c r="A10" s="156" t="s">
        <v>8</v>
      </c>
      <c r="B10" s="169">
        <v>103928.09085966994</v>
      </c>
      <c r="C10" s="169">
        <v>86599.132112390012</v>
      </c>
      <c r="D10" s="169">
        <v>5507.8191557200007</v>
      </c>
      <c r="E10" s="169">
        <v>1323.911719590001</v>
      </c>
      <c r="F10" s="169">
        <v>917.13666692999948</v>
      </c>
      <c r="G10" s="169">
        <v>796.51393307000012</v>
      </c>
      <c r="H10" s="169">
        <v>1478.63719887</v>
      </c>
      <c r="I10" s="190">
        <v>153.91323503999996</v>
      </c>
    </row>
    <row r="11" spans="1:9" ht="14.1" customHeight="1" x14ac:dyDescent="0.2">
      <c r="A11" s="156" t="s">
        <v>9</v>
      </c>
      <c r="B11" s="169">
        <v>79675.813034830004</v>
      </c>
      <c r="C11" s="169">
        <v>38344.996467370001</v>
      </c>
      <c r="D11" s="169">
        <v>8363.5</v>
      </c>
      <c r="E11" s="169">
        <v>1898.2</v>
      </c>
      <c r="F11" s="169">
        <v>446.6</v>
      </c>
      <c r="G11" s="169">
        <v>1651.1</v>
      </c>
      <c r="H11" s="169">
        <v>1638.6000000000001</v>
      </c>
      <c r="I11" s="190">
        <v>261.2</v>
      </c>
    </row>
    <row r="12" spans="1:9" ht="14.1" customHeight="1" x14ac:dyDescent="0.2">
      <c r="A12" s="156" t="s">
        <v>10</v>
      </c>
      <c r="B12" s="169">
        <v>7.88491316</v>
      </c>
      <c r="C12" s="169">
        <v>5.2911506999999993</v>
      </c>
      <c r="D12" s="169">
        <v>0.16989528000000001</v>
      </c>
      <c r="E12" s="169">
        <v>0</v>
      </c>
      <c r="F12" s="169">
        <v>0</v>
      </c>
      <c r="G12" s="169">
        <v>0</v>
      </c>
      <c r="H12" s="169">
        <v>0</v>
      </c>
      <c r="I12" s="190">
        <v>0</v>
      </c>
    </row>
    <row r="13" spans="1:9" ht="14.1" customHeight="1" x14ac:dyDescent="0.2">
      <c r="A13" s="189" t="s">
        <v>6</v>
      </c>
      <c r="B13" s="168">
        <v>37835.452492899996</v>
      </c>
      <c r="C13" s="168">
        <v>10840.60821074</v>
      </c>
      <c r="D13" s="168">
        <v>3114.4102506500003</v>
      </c>
      <c r="E13" s="168">
        <v>789.96222694000005</v>
      </c>
      <c r="F13" s="168">
        <v>437.12258350000002</v>
      </c>
      <c r="G13" s="168">
        <v>185.03765268000001</v>
      </c>
      <c r="H13" s="168">
        <v>437.75360908000005</v>
      </c>
      <c r="I13" s="188">
        <v>61.237755359999994</v>
      </c>
    </row>
    <row r="14" spans="1:9" ht="14.1" customHeight="1" x14ac:dyDescent="0.2">
      <c r="A14" s="156" t="s">
        <v>12</v>
      </c>
      <c r="B14" s="169">
        <v>7699.9490472300004</v>
      </c>
      <c r="C14" s="169">
        <v>1904.76639105</v>
      </c>
      <c r="D14" s="169">
        <v>2006.32179015</v>
      </c>
      <c r="E14" s="169">
        <v>722.73052323999991</v>
      </c>
      <c r="F14" s="169">
        <v>396.7</v>
      </c>
      <c r="G14" s="169">
        <v>1.7967410999999998</v>
      </c>
      <c r="H14" s="169">
        <v>31.718989459999996</v>
      </c>
      <c r="I14" s="190">
        <v>1.4311951999999999</v>
      </c>
    </row>
    <row r="15" spans="1:9" ht="14.1" customHeight="1" x14ac:dyDescent="0.2">
      <c r="A15" s="156" t="s">
        <v>11</v>
      </c>
      <c r="B15" s="169">
        <v>30113.936374879999</v>
      </c>
      <c r="C15" s="169">
        <v>8916.9243445700013</v>
      </c>
      <c r="D15" s="169">
        <v>1081.7884604999999</v>
      </c>
      <c r="E15" s="169">
        <v>66.4317037</v>
      </c>
      <c r="F15" s="169">
        <v>40.422583500000002</v>
      </c>
      <c r="G15" s="169">
        <v>182.03005399999998</v>
      </c>
      <c r="H15" s="169">
        <v>307.23759052000003</v>
      </c>
      <c r="I15" s="190">
        <v>6.2</v>
      </c>
    </row>
    <row r="16" spans="1:9" ht="14.1" customHeight="1" x14ac:dyDescent="0.2">
      <c r="A16" s="156" t="s">
        <v>16</v>
      </c>
      <c r="B16" s="169">
        <v>8.5317227899999999</v>
      </c>
      <c r="C16" s="169">
        <v>11.059581919999999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90">
        <v>0</v>
      </c>
    </row>
    <row r="17" spans="1:9" ht="14.1" customHeight="1" x14ac:dyDescent="0.2">
      <c r="A17" s="156" t="s">
        <v>33</v>
      </c>
      <c r="B17" s="169">
        <v>13.035348000000001</v>
      </c>
      <c r="C17" s="169">
        <v>7.8578931999999995</v>
      </c>
      <c r="D17" s="169">
        <v>26.3</v>
      </c>
      <c r="E17" s="169">
        <v>0.8</v>
      </c>
      <c r="F17" s="169">
        <v>0</v>
      </c>
      <c r="G17" s="169">
        <v>1.2108575800000001</v>
      </c>
      <c r="H17" s="169">
        <v>98.797029099999989</v>
      </c>
      <c r="I17" s="190">
        <v>53.606560159999994</v>
      </c>
    </row>
    <row r="18" spans="1:9" ht="14.1" customHeight="1" x14ac:dyDescent="0.2">
      <c r="A18" s="189" t="s">
        <v>7</v>
      </c>
      <c r="B18" s="168">
        <v>124953.56428105</v>
      </c>
      <c r="C18" s="168">
        <v>41332.896868979995</v>
      </c>
      <c r="D18" s="168">
        <v>15065.23627415</v>
      </c>
      <c r="E18" s="168">
        <v>3507.8113622700002</v>
      </c>
      <c r="F18" s="168">
        <v>2129.7160439899999</v>
      </c>
      <c r="G18" s="168">
        <v>5437.5616778600006</v>
      </c>
      <c r="H18" s="168">
        <v>4962.7782085500003</v>
      </c>
      <c r="I18" s="188">
        <v>553.16914866000002</v>
      </c>
    </row>
    <row r="19" spans="1:9" ht="14.1" customHeight="1" x14ac:dyDescent="0.2">
      <c r="A19" s="156" t="s">
        <v>34</v>
      </c>
      <c r="B19" s="169">
        <v>56.552701220000003</v>
      </c>
      <c r="C19" s="169">
        <v>86.011115970000006</v>
      </c>
      <c r="D19" s="169">
        <v>46.680418170000003</v>
      </c>
      <c r="E19" s="169">
        <v>22.246076069999997</v>
      </c>
      <c r="F19" s="169">
        <v>7.1367878400000011</v>
      </c>
      <c r="G19" s="169">
        <v>13.76665058</v>
      </c>
      <c r="H19" s="169">
        <v>4.7490979499999995</v>
      </c>
      <c r="I19" s="190">
        <v>0</v>
      </c>
    </row>
    <row r="20" spans="1:9" ht="14.1" customHeight="1" x14ac:dyDescent="0.2">
      <c r="A20" s="156" t="s">
        <v>35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90">
        <v>0</v>
      </c>
    </row>
    <row r="21" spans="1:9" ht="14.1" customHeight="1" x14ac:dyDescent="0.2">
      <c r="A21" s="156" t="s">
        <v>36</v>
      </c>
      <c r="B21" s="169">
        <v>137.02988019999998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  <c r="I21" s="190">
        <v>0</v>
      </c>
    </row>
    <row r="22" spans="1:9" ht="14.1" customHeight="1" x14ac:dyDescent="0.2">
      <c r="A22" s="156" t="s">
        <v>18</v>
      </c>
      <c r="B22" s="169">
        <v>0</v>
      </c>
      <c r="C22" s="169">
        <v>0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  <c r="I22" s="190">
        <v>0</v>
      </c>
    </row>
    <row r="23" spans="1:9" ht="14.1" customHeight="1" x14ac:dyDescent="0.2">
      <c r="A23" s="156" t="s">
        <v>19</v>
      </c>
      <c r="B23" s="169">
        <v>3423.9254813800003</v>
      </c>
      <c r="C23" s="169">
        <v>3608.8328272900003</v>
      </c>
      <c r="D23" s="169">
        <v>505</v>
      </c>
      <c r="E23" s="169">
        <v>505</v>
      </c>
      <c r="F23" s="169">
        <v>0</v>
      </c>
      <c r="G23" s="169">
        <v>0</v>
      </c>
      <c r="H23" s="169">
        <v>1082.4000000000001</v>
      </c>
      <c r="I23" s="190">
        <v>133.6</v>
      </c>
    </row>
    <row r="24" spans="1:9" ht="14.1" customHeight="1" x14ac:dyDescent="0.2">
      <c r="A24" s="156" t="s">
        <v>37</v>
      </c>
      <c r="B24" s="169">
        <v>453.03694354999999</v>
      </c>
      <c r="C24" s="169">
        <v>3045.7125639599999</v>
      </c>
      <c r="D24" s="169">
        <v>2784.8534813000001</v>
      </c>
      <c r="E24" s="169">
        <v>252.79438440000001</v>
      </c>
      <c r="F24" s="169">
        <v>644.27925614999992</v>
      </c>
      <c r="G24" s="169">
        <v>127.2002219</v>
      </c>
      <c r="H24" s="169">
        <v>15.929110600000001</v>
      </c>
      <c r="I24" s="190">
        <v>0.40224692000000006</v>
      </c>
    </row>
    <row r="25" spans="1:9" ht="14.1" customHeight="1" x14ac:dyDescent="0.2">
      <c r="A25" s="156" t="s">
        <v>21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69">
        <v>0</v>
      </c>
      <c r="H25" s="169">
        <v>0</v>
      </c>
      <c r="I25" s="190">
        <v>0</v>
      </c>
    </row>
    <row r="26" spans="1:9" ht="14.1" customHeight="1" x14ac:dyDescent="0.2">
      <c r="A26" s="156" t="s">
        <v>22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90">
        <v>0</v>
      </c>
    </row>
    <row r="27" spans="1:9" ht="14.1" customHeight="1" x14ac:dyDescent="0.2">
      <c r="A27" s="156" t="s">
        <v>23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0</v>
      </c>
      <c r="H27" s="169">
        <v>0</v>
      </c>
      <c r="I27" s="190">
        <v>0</v>
      </c>
    </row>
    <row r="28" spans="1:9" ht="14.1" customHeight="1" x14ac:dyDescent="0.2">
      <c r="A28" s="156" t="s">
        <v>38</v>
      </c>
      <c r="B28" s="169">
        <v>120883.0192747</v>
      </c>
      <c r="C28" s="169">
        <v>34592.340361759998</v>
      </c>
      <c r="D28" s="169">
        <v>11728.702374680001</v>
      </c>
      <c r="E28" s="169">
        <v>2727.7709018</v>
      </c>
      <c r="F28" s="169">
        <v>1478.3</v>
      </c>
      <c r="G28" s="169">
        <v>5296.5948053800003</v>
      </c>
      <c r="H28" s="169">
        <v>3859.7</v>
      </c>
      <c r="I28" s="190">
        <v>419.16690174000001</v>
      </c>
    </row>
    <row r="29" spans="1:9" ht="14.1" customHeight="1" x14ac:dyDescent="0.2">
      <c r="A29" s="189" t="s">
        <v>84</v>
      </c>
      <c r="B29" s="168">
        <v>347411.5069487599</v>
      </c>
      <c r="C29" s="168">
        <v>178946.70671359001</v>
      </c>
      <c r="D29" s="168">
        <v>32481.034236149997</v>
      </c>
      <c r="E29" s="168">
        <v>7556.3165126100012</v>
      </c>
      <c r="F29" s="168">
        <v>3962.1701155599994</v>
      </c>
      <c r="G29" s="168">
        <v>8095.1545225400005</v>
      </c>
      <c r="H29" s="168">
        <v>8632.8487624600002</v>
      </c>
      <c r="I29" s="188">
        <v>1046.19007943</v>
      </c>
    </row>
    <row r="30" spans="1:9" ht="14.1" customHeight="1" x14ac:dyDescent="0.2">
      <c r="A30" s="189"/>
      <c r="B30" s="7"/>
      <c r="C30" s="7"/>
      <c r="D30" s="7"/>
      <c r="E30" s="7"/>
      <c r="F30" s="7"/>
      <c r="G30" s="7"/>
      <c r="H30" s="7"/>
      <c r="I30" s="188"/>
    </row>
    <row r="31" spans="1:9" ht="14.1" customHeight="1" x14ac:dyDescent="0.2">
      <c r="A31" s="189" t="s">
        <v>85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188">
        <v>0</v>
      </c>
    </row>
    <row r="32" spans="1:9" ht="6.75" customHeight="1" x14ac:dyDescent="0.2">
      <c r="A32" s="191"/>
      <c r="B32" s="91"/>
      <c r="C32" s="91"/>
      <c r="D32" s="91"/>
      <c r="E32" s="91"/>
      <c r="F32" s="91"/>
      <c r="G32" s="91"/>
      <c r="H32" s="91"/>
      <c r="I32" s="192"/>
    </row>
    <row r="33" spans="1:16" ht="14.1" customHeight="1" x14ac:dyDescent="0.2">
      <c r="A33" s="189" t="s">
        <v>4</v>
      </c>
      <c r="B33" s="7">
        <v>347411.5069487599</v>
      </c>
      <c r="C33" s="7">
        <v>178946.70671359001</v>
      </c>
      <c r="D33" s="7">
        <v>32481.034236149997</v>
      </c>
      <c r="E33" s="7">
        <v>7556.3165126100012</v>
      </c>
      <c r="F33" s="7">
        <v>3962.1701155599994</v>
      </c>
      <c r="G33" s="7">
        <v>8095.1545225400005</v>
      </c>
      <c r="H33" s="7">
        <v>8632.8487624600002</v>
      </c>
      <c r="I33" s="188">
        <v>1046.19007943</v>
      </c>
    </row>
    <row r="34" spans="1:16" ht="7.5" customHeight="1" x14ac:dyDescent="0.2">
      <c r="A34" s="189"/>
      <c r="B34" s="7"/>
      <c r="C34" s="7"/>
      <c r="D34" s="7"/>
      <c r="E34" s="7"/>
      <c r="F34" s="7"/>
      <c r="G34" s="7"/>
      <c r="H34" s="7"/>
      <c r="I34" s="188"/>
    </row>
    <row r="35" spans="1:16" s="131" customFormat="1" ht="22.5" x14ac:dyDescent="0.2">
      <c r="A35" s="193" t="s">
        <v>27</v>
      </c>
      <c r="B35" s="29">
        <v>184622.49017480994</v>
      </c>
      <c r="C35" s="29">
        <v>126773.20163387002</v>
      </c>
      <c r="D35" s="29">
        <v>14301.38771135</v>
      </c>
      <c r="E35" s="29">
        <v>3258.5429234000012</v>
      </c>
      <c r="F35" s="29">
        <v>1395.3314880699995</v>
      </c>
      <c r="G35" s="29">
        <v>2472.5551919999998</v>
      </c>
      <c r="H35" s="29">
        <v>2265.5809550700001</v>
      </c>
      <c r="I35" s="194">
        <v>431.78317540999996</v>
      </c>
    </row>
    <row r="36" spans="1:16" x14ac:dyDescent="0.2">
      <c r="A36" s="11" t="s">
        <v>186</v>
      </c>
      <c r="B36" s="160"/>
      <c r="C36" s="160"/>
      <c r="D36" s="160"/>
      <c r="E36" s="160"/>
      <c r="F36" s="160"/>
      <c r="G36" s="160"/>
      <c r="H36" s="160"/>
      <c r="I36" s="161"/>
    </row>
    <row r="37" spans="1:16" x14ac:dyDescent="0.2">
      <c r="A37" s="8" t="s">
        <v>267</v>
      </c>
      <c r="B37" s="133"/>
      <c r="C37" s="133"/>
      <c r="D37" s="133"/>
      <c r="E37" s="133"/>
      <c r="F37" s="133"/>
      <c r="G37" s="133"/>
      <c r="H37" s="133"/>
      <c r="I37" s="133"/>
    </row>
    <row r="38" spans="1:16" ht="12.75" hidden="1" customHeight="1" x14ac:dyDescent="0.25">
      <c r="A38" s="134" t="s">
        <v>131</v>
      </c>
      <c r="B38" s="135"/>
      <c r="C38" s="135"/>
      <c r="D38" s="135"/>
      <c r="E38" s="135"/>
      <c r="F38" s="135"/>
      <c r="G38" s="135"/>
      <c r="H38" s="135"/>
      <c r="I38" s="132" t="s">
        <v>130</v>
      </c>
    </row>
    <row r="39" spans="1:16" hidden="1" x14ac:dyDescent="0.2">
      <c r="A39" s="130"/>
      <c r="B39" s="130"/>
      <c r="C39" s="130"/>
      <c r="D39" s="130"/>
      <c r="E39" s="130"/>
      <c r="F39" s="130"/>
      <c r="G39" s="130"/>
      <c r="H39" s="130"/>
      <c r="I39" s="130"/>
    </row>
    <row r="40" spans="1:16" ht="27" hidden="1" customHeight="1" x14ac:dyDescent="0.2">
      <c r="A40" s="233" t="s">
        <v>126</v>
      </c>
      <c r="B40" s="235" t="s">
        <v>127</v>
      </c>
      <c r="C40" s="235"/>
      <c r="D40" s="235"/>
      <c r="E40" s="235"/>
      <c r="F40" s="233" t="s">
        <v>128</v>
      </c>
      <c r="G40" s="233"/>
      <c r="H40" s="233" t="s">
        <v>129</v>
      </c>
      <c r="I40" s="233"/>
    </row>
    <row r="41" spans="1:16" hidden="1" x14ac:dyDescent="0.2">
      <c r="A41" s="234"/>
      <c r="B41" s="136">
        <v>0.25</v>
      </c>
      <c r="C41" s="136">
        <v>0.5</v>
      </c>
      <c r="D41" s="136">
        <v>0.75</v>
      </c>
      <c r="E41" s="136">
        <v>1</v>
      </c>
      <c r="F41" s="234"/>
      <c r="G41" s="234"/>
      <c r="H41" s="234"/>
      <c r="I41" s="234"/>
    </row>
    <row r="42" spans="1:16" ht="12.75" hidden="1" customHeight="1" x14ac:dyDescent="0.2">
      <c r="A42" s="137">
        <v>39721</v>
      </c>
      <c r="B42" s="138">
        <v>2</v>
      </c>
      <c r="C42" s="138">
        <v>5</v>
      </c>
      <c r="D42" s="138">
        <v>11</v>
      </c>
      <c r="E42" s="138">
        <v>165</v>
      </c>
      <c r="F42" s="232">
        <v>11.99</v>
      </c>
      <c r="G42" s="232"/>
      <c r="H42" s="231">
        <v>1376</v>
      </c>
      <c r="I42" s="231"/>
    </row>
    <row r="43" spans="1:16" ht="12.75" hidden="1" customHeight="1" x14ac:dyDescent="0.2">
      <c r="A43" s="137">
        <v>39752</v>
      </c>
      <c r="B43" s="138">
        <v>2</v>
      </c>
      <c r="C43" s="138">
        <v>7</v>
      </c>
      <c r="D43" s="138">
        <v>15</v>
      </c>
      <c r="E43" s="138">
        <v>254</v>
      </c>
      <c r="F43" s="236">
        <v>18.27</v>
      </c>
      <c r="G43" s="236"/>
      <c r="H43" s="237">
        <v>1390</v>
      </c>
      <c r="I43" s="237"/>
    </row>
    <row r="44" spans="1:16" ht="12.75" hidden="1" customHeight="1" x14ac:dyDescent="0.2">
      <c r="A44" s="137">
        <v>39782</v>
      </c>
      <c r="B44" s="138">
        <v>2</v>
      </c>
      <c r="C44" s="138">
        <v>7</v>
      </c>
      <c r="D44" s="138">
        <v>17</v>
      </c>
      <c r="E44" s="138">
        <v>224</v>
      </c>
      <c r="F44" s="236">
        <v>15.76</v>
      </c>
      <c r="G44" s="236"/>
      <c r="H44" s="237">
        <v>1421</v>
      </c>
      <c r="I44" s="237"/>
    </row>
    <row r="45" spans="1:16" ht="12.75" hidden="1" customHeight="1" x14ac:dyDescent="0.2">
      <c r="A45" s="137">
        <v>39813</v>
      </c>
      <c r="B45" s="138">
        <v>1</v>
      </c>
      <c r="C45" s="138">
        <v>3</v>
      </c>
      <c r="D45" s="138">
        <v>11</v>
      </c>
      <c r="E45" s="138">
        <v>213</v>
      </c>
      <c r="F45" s="236">
        <v>14.83</v>
      </c>
      <c r="G45" s="236"/>
      <c r="H45" s="237">
        <v>1436</v>
      </c>
      <c r="I45" s="237"/>
    </row>
    <row r="46" spans="1:16" ht="12.75" hidden="1" customHeight="1" x14ac:dyDescent="0.2">
      <c r="A46" s="137">
        <v>39844</v>
      </c>
      <c r="B46" s="138">
        <v>1</v>
      </c>
      <c r="C46" s="138">
        <v>3</v>
      </c>
      <c r="D46" s="138">
        <v>12</v>
      </c>
      <c r="E46" s="138">
        <v>238</v>
      </c>
      <c r="F46" s="236">
        <v>16.23</v>
      </c>
      <c r="G46" s="236"/>
      <c r="H46" s="237">
        <v>1466</v>
      </c>
      <c r="I46" s="237"/>
    </row>
    <row r="47" spans="1:16" ht="12.75" hidden="1" customHeight="1" x14ac:dyDescent="0.2">
      <c r="A47" s="137">
        <v>39872</v>
      </c>
      <c r="B47" s="138">
        <v>1</v>
      </c>
      <c r="C47" s="138">
        <v>4</v>
      </c>
      <c r="D47" s="138">
        <v>13</v>
      </c>
      <c r="E47" s="138">
        <v>223</v>
      </c>
      <c r="F47" s="236">
        <v>14.89</v>
      </c>
      <c r="G47" s="236"/>
      <c r="H47" s="237">
        <v>1498</v>
      </c>
      <c r="I47" s="237"/>
    </row>
    <row r="48" spans="1:16" ht="12.75" hidden="1" customHeight="1" x14ac:dyDescent="0.2">
      <c r="A48" s="137">
        <v>39903</v>
      </c>
      <c r="B48" s="138">
        <v>1</v>
      </c>
      <c r="C48" s="138">
        <v>4</v>
      </c>
      <c r="D48" s="138">
        <v>13</v>
      </c>
      <c r="E48" s="138">
        <v>241</v>
      </c>
      <c r="F48" s="236">
        <v>15.77</v>
      </c>
      <c r="G48" s="236"/>
      <c r="H48" s="237">
        <v>1528</v>
      </c>
      <c r="I48" s="237"/>
      <c r="P48" s="175"/>
    </row>
    <row r="49" spans="1:9" ht="12.75" hidden="1" customHeight="1" x14ac:dyDescent="0.2">
      <c r="A49" s="137">
        <v>39933</v>
      </c>
      <c r="B49" s="138">
        <v>1</v>
      </c>
      <c r="C49" s="138">
        <v>5</v>
      </c>
      <c r="D49" s="138">
        <v>15</v>
      </c>
      <c r="E49" s="138">
        <v>250</v>
      </c>
      <c r="F49" s="236">
        <v>16.2</v>
      </c>
      <c r="G49" s="236"/>
      <c r="H49" s="237">
        <v>1543</v>
      </c>
      <c r="I49" s="237"/>
    </row>
    <row r="50" spans="1:9" ht="12.75" hidden="1" customHeight="1" x14ac:dyDescent="0.2">
      <c r="A50" s="137">
        <v>39964</v>
      </c>
      <c r="B50" s="138">
        <v>1</v>
      </c>
      <c r="C50" s="138">
        <v>5</v>
      </c>
      <c r="D50" s="138">
        <v>14</v>
      </c>
      <c r="E50" s="138">
        <v>192</v>
      </c>
      <c r="F50" s="236">
        <v>12.33</v>
      </c>
      <c r="G50" s="236"/>
      <c r="H50" s="237">
        <v>1557</v>
      </c>
      <c r="I50" s="237"/>
    </row>
    <row r="51" spans="1:9" ht="12.75" hidden="1" customHeight="1" x14ac:dyDescent="0.2">
      <c r="A51" s="137">
        <v>39994</v>
      </c>
      <c r="B51" s="138">
        <v>1</v>
      </c>
      <c r="C51" s="138">
        <v>3</v>
      </c>
      <c r="D51" s="138">
        <v>10</v>
      </c>
      <c r="E51" s="138">
        <v>238</v>
      </c>
      <c r="F51" s="236">
        <v>15.09</v>
      </c>
      <c r="G51" s="236"/>
      <c r="H51" s="237">
        <v>1578</v>
      </c>
      <c r="I51" s="237"/>
    </row>
    <row r="52" spans="1:9" ht="12.75" hidden="1" customHeight="1" x14ac:dyDescent="0.2">
      <c r="A52" s="137">
        <v>40025</v>
      </c>
      <c r="B52" s="138">
        <v>3</v>
      </c>
      <c r="C52" s="138">
        <v>6</v>
      </c>
      <c r="D52" s="138">
        <v>12</v>
      </c>
      <c r="E52" s="138">
        <v>216</v>
      </c>
      <c r="F52" s="236">
        <v>13.37</v>
      </c>
      <c r="G52" s="236"/>
      <c r="H52" s="237">
        <v>1615</v>
      </c>
      <c r="I52" s="237"/>
    </row>
    <row r="53" spans="1:9" ht="12.75" hidden="1" customHeight="1" x14ac:dyDescent="0.2">
      <c r="A53" s="137">
        <v>40056</v>
      </c>
      <c r="B53" s="138">
        <v>3</v>
      </c>
      <c r="C53" s="138">
        <v>7</v>
      </c>
      <c r="D53" s="138">
        <v>14</v>
      </c>
      <c r="E53" s="138">
        <v>169</v>
      </c>
      <c r="F53" s="236">
        <v>10.41</v>
      </c>
      <c r="G53" s="236"/>
      <c r="H53" s="237">
        <v>1624</v>
      </c>
      <c r="I53" s="237"/>
    </row>
    <row r="54" spans="1:9" ht="12.75" hidden="1" customHeight="1" x14ac:dyDescent="0.2">
      <c r="A54" s="139">
        <v>40086</v>
      </c>
      <c r="B54" s="140">
        <v>3</v>
      </c>
      <c r="C54" s="140">
        <v>7</v>
      </c>
      <c r="D54" s="140">
        <v>16</v>
      </c>
      <c r="E54" s="140">
        <v>199</v>
      </c>
      <c r="F54" s="238">
        <v>12.25</v>
      </c>
      <c r="G54" s="238"/>
      <c r="H54" s="239">
        <v>1624</v>
      </c>
      <c r="I54" s="239"/>
    </row>
  </sheetData>
  <mergeCells count="30">
    <mergeCell ref="F52:G52"/>
    <mergeCell ref="H52:I52"/>
    <mergeCell ref="F53:G53"/>
    <mergeCell ref="H53:I53"/>
    <mergeCell ref="F54:G54"/>
    <mergeCell ref="H54:I54"/>
    <mergeCell ref="F49:G49"/>
    <mergeCell ref="H49:I49"/>
    <mergeCell ref="F50:G50"/>
    <mergeCell ref="H50:I50"/>
    <mergeCell ref="F51:G51"/>
    <mergeCell ref="H51:I51"/>
    <mergeCell ref="F46:G46"/>
    <mergeCell ref="H46:I46"/>
    <mergeCell ref="F47:G47"/>
    <mergeCell ref="H47:I47"/>
    <mergeCell ref="F48:G48"/>
    <mergeCell ref="H48:I48"/>
    <mergeCell ref="F43:G43"/>
    <mergeCell ref="H43:I43"/>
    <mergeCell ref="F44:G44"/>
    <mergeCell ref="H44:I44"/>
    <mergeCell ref="F45:G45"/>
    <mergeCell ref="H45:I45"/>
    <mergeCell ref="H42:I42"/>
    <mergeCell ref="F42:G42"/>
    <mergeCell ref="A40:A41"/>
    <mergeCell ref="B40:E40"/>
    <mergeCell ref="F40:G41"/>
    <mergeCell ref="H40:I41"/>
  </mergeCells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 enableFormatConditionsCalculation="0"/>
  <dimension ref="A1:Q96"/>
  <sheetViews>
    <sheetView showGridLines="0" topLeftCell="A31" zoomScaleNormal="100" zoomScaleSheetLayoutView="100" workbookViewId="0">
      <selection activeCell="D45" sqref="D45"/>
    </sheetView>
  </sheetViews>
  <sheetFormatPr baseColWidth="10" defaultRowHeight="11.25" x14ac:dyDescent="0.2"/>
  <cols>
    <col min="1" max="1" width="12.7109375" style="46" customWidth="1"/>
    <col min="2" max="2" width="16.5703125" style="39" bestFit="1" customWidth="1"/>
    <col min="3" max="3" width="27.42578125" style="39" customWidth="1"/>
    <col min="4" max="4" width="7" style="40" customWidth="1"/>
    <col min="5" max="5" width="7.28515625" style="40" customWidth="1"/>
    <col min="6" max="6" width="8.7109375" style="40" customWidth="1"/>
    <col min="7" max="7" width="7" style="40" customWidth="1"/>
    <col min="8" max="8" width="7.42578125" style="40" customWidth="1"/>
    <col min="9" max="9" width="7.140625" style="21" customWidth="1"/>
    <col min="10" max="10" width="10.85546875" style="21" customWidth="1"/>
    <col min="11" max="11" width="10.42578125" style="40" customWidth="1"/>
    <col min="12" max="12" width="10" style="45" customWidth="1"/>
    <col min="13" max="13" width="8" style="45" bestFit="1" customWidth="1"/>
    <col min="14" max="14" width="8.7109375" style="45" bestFit="1" customWidth="1"/>
    <col min="15" max="15" width="8.85546875" style="43" customWidth="1"/>
    <col min="16" max="16" width="11.5703125" style="24" customWidth="1"/>
    <col min="17" max="16384" width="11.42578125" style="2"/>
  </cols>
  <sheetData>
    <row r="1" spans="1:17" s="114" customFormat="1" ht="12" customHeight="1" x14ac:dyDescent="0.2">
      <c r="A1" s="46"/>
      <c r="B1" s="39"/>
      <c r="C1" s="39"/>
      <c r="D1" s="40"/>
      <c r="E1" s="40"/>
      <c r="F1" s="40"/>
      <c r="G1" s="40"/>
      <c r="H1" s="40"/>
      <c r="I1" s="21"/>
      <c r="J1" s="21"/>
      <c r="K1" s="40"/>
      <c r="L1" s="45"/>
      <c r="M1" s="45"/>
      <c r="N1" s="45"/>
      <c r="O1" s="43"/>
      <c r="P1" s="24"/>
    </row>
    <row r="2" spans="1:17" s="114" customFormat="1" ht="12" customHeight="1" x14ac:dyDescent="0.25">
      <c r="A2" s="65" t="s">
        <v>74</v>
      </c>
      <c r="B2" s="47"/>
      <c r="C2" s="47"/>
      <c r="D2" s="48"/>
      <c r="E2" s="49"/>
      <c r="F2" s="49"/>
      <c r="G2" s="49"/>
      <c r="H2" s="49"/>
      <c r="I2" s="49"/>
      <c r="J2" s="50"/>
      <c r="K2" s="50"/>
      <c r="L2" s="49"/>
      <c r="M2" s="51"/>
      <c r="N2" s="51"/>
      <c r="O2" s="51"/>
      <c r="P2" s="47"/>
      <c r="Q2" s="62" t="s">
        <v>76</v>
      </c>
    </row>
    <row r="3" spans="1:17" ht="12" customHeight="1" x14ac:dyDescent="0.2">
      <c r="A3" s="38"/>
      <c r="B3" s="41"/>
      <c r="C3" s="41"/>
      <c r="D3" s="42"/>
      <c r="E3" s="35"/>
      <c r="F3" s="35"/>
      <c r="G3" s="35"/>
      <c r="H3" s="35"/>
      <c r="I3" s="35"/>
      <c r="J3" s="52"/>
      <c r="K3" s="52"/>
      <c r="L3" s="35"/>
      <c r="M3" s="53"/>
      <c r="N3" s="53"/>
      <c r="O3" s="53"/>
      <c r="P3" s="41"/>
      <c r="Q3" s="44"/>
    </row>
    <row r="4" spans="1:17" ht="12" customHeight="1" x14ac:dyDescent="0.25">
      <c r="A4" s="64" t="s">
        <v>134</v>
      </c>
      <c r="B4" s="54"/>
      <c r="C4" s="54"/>
      <c r="D4" s="55"/>
      <c r="E4" s="56"/>
      <c r="F4" s="56"/>
      <c r="G4" s="56"/>
      <c r="H4" s="56"/>
      <c r="I4" s="56"/>
      <c r="J4" s="57"/>
      <c r="K4" s="57"/>
      <c r="L4" s="56"/>
      <c r="M4" s="58"/>
      <c r="N4" s="58"/>
      <c r="O4" s="58"/>
      <c r="P4" s="59"/>
      <c r="Q4" s="63"/>
    </row>
    <row r="5" spans="1:17" ht="11.25" customHeight="1" x14ac:dyDescent="0.2">
      <c r="A5" s="240" t="s">
        <v>135</v>
      </c>
      <c r="B5" s="242" t="s">
        <v>136</v>
      </c>
      <c r="C5" s="242" t="s">
        <v>137</v>
      </c>
      <c r="D5" s="248" t="s">
        <v>138</v>
      </c>
      <c r="E5" s="252" t="s">
        <v>139</v>
      </c>
      <c r="F5" s="252"/>
      <c r="G5" s="252"/>
      <c r="H5" s="252"/>
      <c r="I5" s="252"/>
      <c r="J5" s="244" t="s">
        <v>77</v>
      </c>
      <c r="K5" s="250" t="s">
        <v>3</v>
      </c>
      <c r="L5" s="248" t="s">
        <v>78</v>
      </c>
      <c r="M5" s="253" t="s">
        <v>79</v>
      </c>
      <c r="N5" s="255" t="s">
        <v>2</v>
      </c>
      <c r="O5" s="255"/>
      <c r="P5" s="248" t="s">
        <v>80</v>
      </c>
      <c r="Q5" s="246" t="s">
        <v>140</v>
      </c>
    </row>
    <row r="6" spans="1:17" ht="29.25" customHeight="1" x14ac:dyDescent="0.2">
      <c r="A6" s="241"/>
      <c r="B6" s="243"/>
      <c r="C6" s="243"/>
      <c r="D6" s="249"/>
      <c r="E6" s="60" t="s">
        <v>141</v>
      </c>
      <c r="F6" s="60" t="s">
        <v>142</v>
      </c>
      <c r="G6" s="60" t="s">
        <v>143</v>
      </c>
      <c r="H6" s="60" t="s">
        <v>176</v>
      </c>
      <c r="I6" s="60" t="s">
        <v>210</v>
      </c>
      <c r="J6" s="245"/>
      <c r="K6" s="251"/>
      <c r="L6" s="249"/>
      <c r="M6" s="254"/>
      <c r="N6" s="61" t="s">
        <v>144</v>
      </c>
      <c r="O6" s="61" t="s">
        <v>145</v>
      </c>
      <c r="P6" s="249"/>
      <c r="Q6" s="247"/>
    </row>
    <row r="7" spans="1:17" x14ac:dyDescent="0.2">
      <c r="A7" s="72">
        <v>42643</v>
      </c>
      <c r="B7" s="162" t="s">
        <v>156</v>
      </c>
      <c r="C7" s="162" t="s">
        <v>227</v>
      </c>
      <c r="D7" s="73" t="s">
        <v>194</v>
      </c>
      <c r="E7" s="71"/>
      <c r="F7" s="71"/>
      <c r="G7" s="71" t="s">
        <v>207</v>
      </c>
      <c r="H7" s="71" t="s">
        <v>94</v>
      </c>
      <c r="I7" s="71"/>
      <c r="J7" s="164">
        <v>4</v>
      </c>
      <c r="K7" s="164">
        <v>2.9</v>
      </c>
      <c r="L7" s="71" t="s">
        <v>208</v>
      </c>
      <c r="M7" s="164">
        <v>0.75</v>
      </c>
      <c r="N7" s="164">
        <v>100</v>
      </c>
      <c r="O7" s="164">
        <v>100</v>
      </c>
      <c r="P7" s="71" t="s">
        <v>157</v>
      </c>
      <c r="Q7" s="165">
        <v>637200000</v>
      </c>
    </row>
    <row r="8" spans="1:17" x14ac:dyDescent="0.2">
      <c r="A8" s="72">
        <v>42643</v>
      </c>
      <c r="B8" s="162" t="s">
        <v>156</v>
      </c>
      <c r="C8" s="162" t="s">
        <v>227</v>
      </c>
      <c r="D8" s="73" t="s">
        <v>195</v>
      </c>
      <c r="E8" s="71"/>
      <c r="F8" s="71"/>
      <c r="G8" s="71" t="s">
        <v>228</v>
      </c>
      <c r="H8" s="71" t="s">
        <v>206</v>
      </c>
      <c r="I8" s="71"/>
      <c r="J8" s="164">
        <v>4</v>
      </c>
      <c r="K8" s="164">
        <v>5</v>
      </c>
      <c r="L8" s="71" t="s">
        <v>184</v>
      </c>
      <c r="M8" s="164">
        <v>2</v>
      </c>
      <c r="N8" s="164">
        <v>100</v>
      </c>
      <c r="O8" s="164">
        <v>100</v>
      </c>
      <c r="P8" s="71" t="s">
        <v>154</v>
      </c>
      <c r="Q8" s="165">
        <v>52900000</v>
      </c>
    </row>
    <row r="9" spans="1:17" x14ac:dyDescent="0.2">
      <c r="A9" s="72">
        <v>42643</v>
      </c>
      <c r="B9" s="162" t="s">
        <v>156</v>
      </c>
      <c r="C9" s="162" t="s">
        <v>227</v>
      </c>
      <c r="D9" s="73" t="s">
        <v>198</v>
      </c>
      <c r="E9" s="71"/>
      <c r="F9" s="71"/>
      <c r="G9" s="71"/>
      <c r="H9" s="71"/>
      <c r="I9" s="71"/>
      <c r="J9" s="164">
        <v>4</v>
      </c>
      <c r="K9" s="164">
        <v>5.0999999999999996</v>
      </c>
      <c r="L9" s="71" t="s">
        <v>184</v>
      </c>
      <c r="M9" s="164">
        <v>3</v>
      </c>
      <c r="N9" s="164">
        <v>100</v>
      </c>
      <c r="O9" s="164">
        <v>100</v>
      </c>
      <c r="P9" s="71" t="s">
        <v>154</v>
      </c>
      <c r="Q9" s="165">
        <v>29900000</v>
      </c>
    </row>
    <row r="10" spans="1:17" x14ac:dyDescent="0.2">
      <c r="A10" s="81">
        <v>42643</v>
      </c>
      <c r="B10" s="163" t="s">
        <v>156</v>
      </c>
      <c r="C10" s="163" t="s">
        <v>227</v>
      </c>
      <c r="D10" s="82" t="s">
        <v>220</v>
      </c>
      <c r="E10" s="83"/>
      <c r="F10" s="83"/>
      <c r="G10" s="83"/>
      <c r="H10" s="83"/>
      <c r="I10" s="83"/>
      <c r="J10" s="166">
        <v>4</v>
      </c>
      <c r="K10" s="166">
        <v>4.3</v>
      </c>
      <c r="L10" s="83" t="s">
        <v>184</v>
      </c>
      <c r="M10" s="166">
        <v>4</v>
      </c>
      <c r="N10" s="166">
        <v>100</v>
      </c>
      <c r="O10" s="166">
        <v>100</v>
      </c>
      <c r="P10" s="83" t="s">
        <v>154</v>
      </c>
      <c r="Q10" s="167">
        <v>6200000</v>
      </c>
    </row>
    <row r="11" spans="1:17" x14ac:dyDescent="0.2">
      <c r="A11" s="72">
        <v>42656</v>
      </c>
      <c r="B11" s="162" t="s">
        <v>155</v>
      </c>
      <c r="C11" s="162" t="s">
        <v>229</v>
      </c>
      <c r="D11" s="73" t="s">
        <v>96</v>
      </c>
      <c r="E11" s="71"/>
      <c r="F11" s="71" t="s">
        <v>200</v>
      </c>
      <c r="G11" s="71"/>
      <c r="H11" s="71" t="s">
        <v>94</v>
      </c>
      <c r="I11" s="71"/>
      <c r="J11" s="164">
        <v>1.8</v>
      </c>
      <c r="K11" s="164">
        <v>3.8</v>
      </c>
      <c r="L11" s="71" t="s">
        <v>153</v>
      </c>
      <c r="M11" s="164">
        <v>1</v>
      </c>
      <c r="N11" s="164">
        <v>99.63</v>
      </c>
      <c r="O11" s="164">
        <v>100</v>
      </c>
      <c r="P11" s="71" t="s">
        <v>157</v>
      </c>
      <c r="Q11" s="165">
        <v>182800000</v>
      </c>
    </row>
    <row r="12" spans="1:17" x14ac:dyDescent="0.2">
      <c r="A12" s="72">
        <v>42656</v>
      </c>
      <c r="B12" s="162" t="s">
        <v>155</v>
      </c>
      <c r="C12" s="162" t="s">
        <v>229</v>
      </c>
      <c r="D12" s="73" t="s">
        <v>99</v>
      </c>
      <c r="E12" s="71"/>
      <c r="F12" s="71" t="s">
        <v>191</v>
      </c>
      <c r="G12" s="71"/>
      <c r="H12" s="71" t="s">
        <v>96</v>
      </c>
      <c r="I12" s="71"/>
      <c r="J12" s="164">
        <v>1.8</v>
      </c>
      <c r="K12" s="164">
        <v>5.0999999999999996</v>
      </c>
      <c r="L12" s="71" t="s">
        <v>153</v>
      </c>
      <c r="M12" s="164">
        <v>2</v>
      </c>
      <c r="N12" s="164">
        <v>97.6</v>
      </c>
      <c r="O12" s="164">
        <v>100</v>
      </c>
      <c r="P12" s="71" t="s">
        <v>157</v>
      </c>
      <c r="Q12" s="165">
        <v>18600000</v>
      </c>
    </row>
    <row r="13" spans="1:17" x14ac:dyDescent="0.2">
      <c r="A13" s="72">
        <v>42656</v>
      </c>
      <c r="B13" s="162" t="s">
        <v>155</v>
      </c>
      <c r="C13" s="162" t="s">
        <v>229</v>
      </c>
      <c r="D13" s="73" t="s">
        <v>157</v>
      </c>
      <c r="E13" s="71"/>
      <c r="F13" s="71" t="s">
        <v>203</v>
      </c>
      <c r="G13" s="71"/>
      <c r="H13" s="71" t="s">
        <v>97</v>
      </c>
      <c r="I13" s="71"/>
      <c r="J13" s="164">
        <v>1.8</v>
      </c>
      <c r="K13" s="164">
        <v>5.0999999999999996</v>
      </c>
      <c r="L13" s="71" t="s">
        <v>153</v>
      </c>
      <c r="M13" s="164">
        <v>2.6</v>
      </c>
      <c r="N13" s="164">
        <v>94.66</v>
      </c>
      <c r="O13" s="164">
        <v>100</v>
      </c>
      <c r="P13" s="71" t="s">
        <v>157</v>
      </c>
      <c r="Q13" s="165">
        <v>10600000</v>
      </c>
    </row>
    <row r="14" spans="1:17" x14ac:dyDescent="0.2">
      <c r="A14" s="81">
        <v>42656</v>
      </c>
      <c r="B14" s="163" t="s">
        <v>155</v>
      </c>
      <c r="C14" s="163" t="s">
        <v>229</v>
      </c>
      <c r="D14" s="82" t="s">
        <v>154</v>
      </c>
      <c r="E14" s="83"/>
      <c r="F14" s="83"/>
      <c r="G14" s="83"/>
      <c r="H14" s="83"/>
      <c r="I14" s="83"/>
      <c r="J14" s="166">
        <v>1.8</v>
      </c>
      <c r="K14" s="166">
        <v>5.0999999999999996</v>
      </c>
      <c r="L14" s="83" t="s">
        <v>153</v>
      </c>
      <c r="M14" s="166">
        <v>10</v>
      </c>
      <c r="N14" s="166">
        <v>65</v>
      </c>
      <c r="O14" s="166">
        <v>100</v>
      </c>
      <c r="P14" s="83" t="s">
        <v>154</v>
      </c>
      <c r="Q14" s="167">
        <v>53000000</v>
      </c>
    </row>
    <row r="15" spans="1:17" x14ac:dyDescent="0.2">
      <c r="A15" s="81">
        <v>42661</v>
      </c>
      <c r="B15" s="163" t="s">
        <v>155</v>
      </c>
      <c r="C15" s="163" t="s">
        <v>230</v>
      </c>
      <c r="D15" s="197" t="s">
        <v>96</v>
      </c>
      <c r="E15" s="83" t="s">
        <v>231</v>
      </c>
      <c r="F15" s="83"/>
      <c r="G15" s="83"/>
      <c r="H15" s="83" t="s">
        <v>94</v>
      </c>
      <c r="I15" s="83"/>
      <c r="J15" s="166">
        <v>2</v>
      </c>
      <c r="K15" s="166">
        <v>3.76</v>
      </c>
      <c r="L15" s="83" t="s">
        <v>153</v>
      </c>
      <c r="M15" s="166">
        <v>0.75</v>
      </c>
      <c r="N15" s="166">
        <v>100</v>
      </c>
      <c r="O15" s="166">
        <v>100</v>
      </c>
      <c r="P15" s="83" t="s">
        <v>157</v>
      </c>
      <c r="Q15" s="167">
        <v>319000000</v>
      </c>
    </row>
    <row r="16" spans="1:17" x14ac:dyDescent="0.2">
      <c r="A16" s="81">
        <v>42668</v>
      </c>
      <c r="B16" s="163" t="s">
        <v>202</v>
      </c>
      <c r="C16" s="163" t="s">
        <v>201</v>
      </c>
      <c r="D16" s="197">
        <v>28</v>
      </c>
      <c r="E16" s="83" t="s">
        <v>204</v>
      </c>
      <c r="F16" s="83" t="s">
        <v>203</v>
      </c>
      <c r="G16" s="83"/>
      <c r="H16" s="83"/>
      <c r="I16" s="83"/>
      <c r="J16" s="166"/>
      <c r="K16" s="166"/>
      <c r="L16" s="83"/>
      <c r="M16" s="166">
        <v>0.76100000000000001</v>
      </c>
      <c r="N16" s="166">
        <v>99.921999999999997</v>
      </c>
      <c r="O16" s="166">
        <v>100</v>
      </c>
      <c r="P16" s="83" t="s">
        <v>157</v>
      </c>
      <c r="Q16" s="167">
        <v>188000000</v>
      </c>
    </row>
    <row r="17" spans="1:17" x14ac:dyDescent="0.2">
      <c r="A17" s="81">
        <v>42668</v>
      </c>
      <c r="B17" s="163" t="s">
        <v>202</v>
      </c>
      <c r="C17" s="163" t="s">
        <v>201</v>
      </c>
      <c r="D17" s="197">
        <v>24</v>
      </c>
      <c r="E17" s="83" t="s">
        <v>204</v>
      </c>
      <c r="F17" s="83"/>
      <c r="G17" s="83"/>
      <c r="H17" s="83"/>
      <c r="I17" s="83"/>
      <c r="J17" s="166"/>
      <c r="K17" s="166"/>
      <c r="L17" s="83"/>
      <c r="M17" s="166">
        <v>8.5000000000000006E-2</v>
      </c>
      <c r="N17" s="166">
        <v>101.91442600000001</v>
      </c>
      <c r="O17" s="166">
        <v>100</v>
      </c>
      <c r="P17" s="83" t="s">
        <v>157</v>
      </c>
      <c r="Q17" s="167">
        <v>186000000</v>
      </c>
    </row>
    <row r="18" spans="1:17" x14ac:dyDescent="0.2">
      <c r="A18" s="81">
        <v>42668</v>
      </c>
      <c r="B18" s="163" t="s">
        <v>202</v>
      </c>
      <c r="C18" s="163" t="s">
        <v>201</v>
      </c>
      <c r="D18" s="197">
        <v>25</v>
      </c>
      <c r="E18" s="83" t="s">
        <v>204</v>
      </c>
      <c r="F18" s="83"/>
      <c r="G18" s="83"/>
      <c r="H18" s="83"/>
      <c r="I18" s="83"/>
      <c r="J18" s="166"/>
      <c r="K18" s="166"/>
      <c r="L18" s="83"/>
      <c r="M18" s="166">
        <v>0.19700000000000001</v>
      </c>
      <c r="N18" s="166">
        <v>99.647000000000006</v>
      </c>
      <c r="O18" s="166">
        <v>100</v>
      </c>
      <c r="P18" s="83" t="s">
        <v>157</v>
      </c>
      <c r="Q18" s="167">
        <v>320000000</v>
      </c>
    </row>
    <row r="19" spans="1:17" x14ac:dyDescent="0.2">
      <c r="A19" s="81">
        <v>42668</v>
      </c>
      <c r="B19" s="163" t="s">
        <v>202</v>
      </c>
      <c r="C19" s="163" t="s">
        <v>201</v>
      </c>
      <c r="D19" s="197">
        <v>26</v>
      </c>
      <c r="E19" s="83" t="s">
        <v>204</v>
      </c>
      <c r="F19" s="83"/>
      <c r="G19" s="83"/>
      <c r="H19" s="83"/>
      <c r="I19" s="83"/>
      <c r="J19" s="166"/>
      <c r="K19" s="166"/>
      <c r="L19" s="83"/>
      <c r="M19" s="166">
        <v>1.0820000000000001</v>
      </c>
      <c r="N19" s="166">
        <v>99.231999999999999</v>
      </c>
      <c r="O19" s="166">
        <v>100</v>
      </c>
      <c r="P19" s="83" t="s">
        <v>157</v>
      </c>
      <c r="Q19" s="167">
        <v>200000000</v>
      </c>
    </row>
    <row r="20" spans="1:17" x14ac:dyDescent="0.2">
      <c r="A20" s="198">
        <v>42668</v>
      </c>
      <c r="B20" s="199" t="s">
        <v>202</v>
      </c>
      <c r="C20" s="199" t="s">
        <v>201</v>
      </c>
      <c r="D20" s="200">
        <v>9</v>
      </c>
      <c r="E20" s="201" t="s">
        <v>204</v>
      </c>
      <c r="F20" s="201"/>
      <c r="G20" s="201"/>
      <c r="H20" s="201" t="s">
        <v>205</v>
      </c>
      <c r="I20" s="201"/>
      <c r="J20" s="202"/>
      <c r="K20" s="202"/>
      <c r="L20" s="201"/>
      <c r="M20" s="202">
        <v>0.85099999999999998</v>
      </c>
      <c r="N20" s="202">
        <v>147.316384</v>
      </c>
      <c r="O20" s="202">
        <v>100</v>
      </c>
      <c r="P20" s="201" t="s">
        <v>157</v>
      </c>
      <c r="Q20" s="203">
        <v>65000000</v>
      </c>
    </row>
    <row r="21" spans="1:17" x14ac:dyDescent="0.2">
      <c r="A21" s="81">
        <v>42682</v>
      </c>
      <c r="B21" s="163" t="s">
        <v>202</v>
      </c>
      <c r="C21" s="163" t="s">
        <v>201</v>
      </c>
      <c r="D21" s="197">
        <v>27</v>
      </c>
      <c r="E21" s="83" t="s">
        <v>204</v>
      </c>
      <c r="F21" s="83" t="s">
        <v>203</v>
      </c>
      <c r="G21" s="83"/>
      <c r="H21" s="83"/>
      <c r="I21" s="83"/>
      <c r="J21" s="166"/>
      <c r="K21" s="166"/>
      <c r="L21" s="83"/>
      <c r="M21" s="166">
        <v>-0.01</v>
      </c>
      <c r="N21" s="166">
        <v>100.44</v>
      </c>
      <c r="O21" s="166">
        <v>100</v>
      </c>
      <c r="P21" s="83" t="s">
        <v>157</v>
      </c>
      <c r="Q21" s="167">
        <v>70000000</v>
      </c>
    </row>
    <row r="22" spans="1:17" x14ac:dyDescent="0.2">
      <c r="A22" s="81">
        <v>42691</v>
      </c>
      <c r="B22" s="163" t="s">
        <v>155</v>
      </c>
      <c r="C22" s="163" t="s">
        <v>232</v>
      </c>
      <c r="D22" s="197"/>
      <c r="E22" s="83"/>
      <c r="F22" s="83" t="s">
        <v>200</v>
      </c>
      <c r="G22" s="83"/>
      <c r="H22" s="83"/>
      <c r="I22" s="83"/>
      <c r="J22" s="166">
        <v>3</v>
      </c>
      <c r="K22" s="166">
        <v>10.210000000000001</v>
      </c>
      <c r="L22" s="83" t="s">
        <v>153</v>
      </c>
      <c r="M22" s="166">
        <v>0.3</v>
      </c>
      <c r="N22" s="166">
        <v>100</v>
      </c>
      <c r="O22" s="166">
        <v>100</v>
      </c>
      <c r="P22" s="83" t="s">
        <v>154</v>
      </c>
      <c r="Q22" s="167">
        <v>1584000000</v>
      </c>
    </row>
    <row r="23" spans="1:17" x14ac:dyDescent="0.2">
      <c r="A23" s="72">
        <v>42696</v>
      </c>
      <c r="B23" s="162" t="s">
        <v>178</v>
      </c>
      <c r="C23" s="162" t="s">
        <v>233</v>
      </c>
      <c r="D23" s="73" t="s">
        <v>194</v>
      </c>
      <c r="E23" s="71"/>
      <c r="F23" s="71" t="s">
        <v>190</v>
      </c>
      <c r="G23" s="71"/>
      <c r="H23" s="71"/>
      <c r="I23" s="71"/>
      <c r="J23" s="164">
        <v>4</v>
      </c>
      <c r="K23" s="164">
        <v>2.41</v>
      </c>
      <c r="L23" s="71" t="s">
        <v>153</v>
      </c>
      <c r="M23" s="164">
        <v>1.25</v>
      </c>
      <c r="N23" s="164">
        <v>100</v>
      </c>
      <c r="O23" s="164">
        <v>100</v>
      </c>
      <c r="P23" s="71" t="s">
        <v>154</v>
      </c>
      <c r="Q23" s="165">
        <v>1957500000</v>
      </c>
    </row>
    <row r="24" spans="1:17" ht="11.25" customHeight="1" x14ac:dyDescent="0.2">
      <c r="A24" s="81">
        <v>42696</v>
      </c>
      <c r="B24" s="163" t="s">
        <v>178</v>
      </c>
      <c r="C24" s="163" t="s">
        <v>233</v>
      </c>
      <c r="D24" s="82" t="s">
        <v>195</v>
      </c>
      <c r="E24" s="83"/>
      <c r="F24" s="83" t="s">
        <v>236</v>
      </c>
      <c r="G24" s="83"/>
      <c r="H24" s="83"/>
      <c r="I24" s="83"/>
      <c r="J24" s="166">
        <v>4</v>
      </c>
      <c r="K24" s="166">
        <v>5.63</v>
      </c>
      <c r="L24" s="83" t="s">
        <v>153</v>
      </c>
      <c r="M24" s="166">
        <v>1.5</v>
      </c>
      <c r="N24" s="166">
        <v>100</v>
      </c>
      <c r="O24" s="166">
        <v>100</v>
      </c>
      <c r="P24" s="83" t="s">
        <v>154</v>
      </c>
      <c r="Q24" s="167">
        <v>292500000</v>
      </c>
    </row>
    <row r="25" spans="1:17" x14ac:dyDescent="0.2">
      <c r="A25" s="72">
        <v>42703</v>
      </c>
      <c r="B25" s="162" t="s">
        <v>234</v>
      </c>
      <c r="C25" s="162" t="s">
        <v>235</v>
      </c>
      <c r="D25" s="73" t="s">
        <v>195</v>
      </c>
      <c r="E25" s="71"/>
      <c r="F25" s="71" t="s">
        <v>236</v>
      </c>
      <c r="G25" s="71"/>
      <c r="H25" s="71"/>
      <c r="I25" s="71"/>
      <c r="J25" s="164">
        <v>10</v>
      </c>
      <c r="K25" s="164">
        <v>4.47</v>
      </c>
      <c r="L25" s="71" t="s">
        <v>153</v>
      </c>
      <c r="M25" s="164">
        <v>0.5</v>
      </c>
      <c r="N25" s="164">
        <v>100</v>
      </c>
      <c r="O25" s="164">
        <v>100</v>
      </c>
      <c r="P25" s="71" t="s">
        <v>154</v>
      </c>
      <c r="Q25" s="165">
        <v>675000000</v>
      </c>
    </row>
    <row r="26" spans="1:17" x14ac:dyDescent="0.2">
      <c r="A26" s="81">
        <v>42703</v>
      </c>
      <c r="B26" s="163" t="s">
        <v>234</v>
      </c>
      <c r="C26" s="163" t="s">
        <v>235</v>
      </c>
      <c r="D26" s="82" t="s">
        <v>194</v>
      </c>
      <c r="E26" s="83"/>
      <c r="F26" s="83" t="s">
        <v>219</v>
      </c>
      <c r="G26" s="83"/>
      <c r="H26" s="83"/>
      <c r="I26" s="83"/>
      <c r="J26" s="166">
        <v>10</v>
      </c>
      <c r="K26" s="166">
        <v>2.98</v>
      </c>
      <c r="L26" s="83" t="s">
        <v>153</v>
      </c>
      <c r="M26" s="166">
        <v>0.4</v>
      </c>
      <c r="N26" s="166">
        <v>100</v>
      </c>
      <c r="O26" s="166">
        <v>100</v>
      </c>
      <c r="P26" s="83" t="s">
        <v>154</v>
      </c>
      <c r="Q26" s="167">
        <v>1825000000</v>
      </c>
    </row>
    <row r="27" spans="1:17" x14ac:dyDescent="0.2">
      <c r="A27" s="72">
        <v>42706</v>
      </c>
      <c r="B27" s="162" t="s">
        <v>183</v>
      </c>
      <c r="C27" s="162" t="s">
        <v>237</v>
      </c>
      <c r="D27" s="73" t="s">
        <v>194</v>
      </c>
      <c r="E27" s="71" t="s">
        <v>238</v>
      </c>
      <c r="F27" s="71" t="s">
        <v>200</v>
      </c>
      <c r="G27" s="71"/>
      <c r="H27" s="71"/>
      <c r="I27" s="71"/>
      <c r="J27" s="164">
        <v>10</v>
      </c>
      <c r="K27" s="164">
        <v>3.54</v>
      </c>
      <c r="L27" s="71" t="s">
        <v>184</v>
      </c>
      <c r="M27" s="164">
        <v>0.6</v>
      </c>
      <c r="N27" s="164">
        <v>100</v>
      </c>
      <c r="O27" s="164">
        <v>100</v>
      </c>
      <c r="P27" s="71" t="s">
        <v>154</v>
      </c>
      <c r="Q27" s="165">
        <v>865000000</v>
      </c>
    </row>
    <row r="28" spans="1:17" x14ac:dyDescent="0.2">
      <c r="A28" s="72">
        <v>42706</v>
      </c>
      <c r="B28" s="162" t="s">
        <v>183</v>
      </c>
      <c r="C28" s="162" t="s">
        <v>237</v>
      </c>
      <c r="D28" s="73" t="s">
        <v>195</v>
      </c>
      <c r="E28" s="71" t="s">
        <v>96</v>
      </c>
      <c r="F28" s="71" t="s">
        <v>219</v>
      </c>
      <c r="G28" s="71"/>
      <c r="H28" s="71"/>
      <c r="I28" s="71"/>
      <c r="J28" s="164">
        <v>10</v>
      </c>
      <c r="K28" s="164">
        <v>5.84</v>
      </c>
      <c r="L28" s="71" t="s">
        <v>184</v>
      </c>
      <c r="M28" s="164">
        <v>2</v>
      </c>
      <c r="N28" s="164">
        <v>100</v>
      </c>
      <c r="O28" s="164">
        <v>100</v>
      </c>
      <c r="P28" s="71" t="s">
        <v>154</v>
      </c>
      <c r="Q28" s="165">
        <v>50000000</v>
      </c>
    </row>
    <row r="29" spans="1:17" x14ac:dyDescent="0.2">
      <c r="A29" s="72">
        <v>42706</v>
      </c>
      <c r="B29" s="162" t="s">
        <v>183</v>
      </c>
      <c r="C29" s="162" t="s">
        <v>237</v>
      </c>
      <c r="D29" s="73" t="s">
        <v>198</v>
      </c>
      <c r="E29" s="71" t="s">
        <v>97</v>
      </c>
      <c r="F29" s="71" t="s">
        <v>180</v>
      </c>
      <c r="G29" s="71"/>
      <c r="H29" s="71"/>
      <c r="I29" s="71"/>
      <c r="J29" s="164">
        <v>10</v>
      </c>
      <c r="K29" s="164">
        <v>6.2</v>
      </c>
      <c r="L29" s="71" t="s">
        <v>184</v>
      </c>
      <c r="M29" s="164">
        <v>3.2</v>
      </c>
      <c r="N29" s="164">
        <v>100</v>
      </c>
      <c r="O29" s="164">
        <v>100</v>
      </c>
      <c r="P29" s="71" t="s">
        <v>154</v>
      </c>
      <c r="Q29" s="165">
        <v>50000000</v>
      </c>
    </row>
    <row r="30" spans="1:17" x14ac:dyDescent="0.2">
      <c r="A30" s="72">
        <v>42706</v>
      </c>
      <c r="B30" s="162" t="s">
        <v>183</v>
      </c>
      <c r="C30" s="162" t="s">
        <v>237</v>
      </c>
      <c r="D30" s="73" t="s">
        <v>220</v>
      </c>
      <c r="E30" s="71" t="s">
        <v>98</v>
      </c>
      <c r="F30" s="71" t="s">
        <v>239</v>
      </c>
      <c r="G30" s="71"/>
      <c r="H30" s="71"/>
      <c r="I30" s="71"/>
      <c r="J30" s="164">
        <v>10</v>
      </c>
      <c r="K30" s="164">
        <v>9.01</v>
      </c>
      <c r="L30" s="71" t="s">
        <v>184</v>
      </c>
      <c r="M30" s="164">
        <v>6.5</v>
      </c>
      <c r="N30" s="164">
        <v>100</v>
      </c>
      <c r="O30" s="164">
        <v>100</v>
      </c>
      <c r="P30" s="71" t="s">
        <v>157</v>
      </c>
      <c r="Q30" s="165">
        <v>20000000</v>
      </c>
    </row>
    <row r="31" spans="1:17" x14ac:dyDescent="0.2">
      <c r="A31" s="72">
        <v>42706</v>
      </c>
      <c r="B31" s="162" t="s">
        <v>183</v>
      </c>
      <c r="C31" s="162" t="s">
        <v>237</v>
      </c>
      <c r="D31" s="73" t="s">
        <v>222</v>
      </c>
      <c r="E31" s="71" t="s">
        <v>98</v>
      </c>
      <c r="F31" s="71" t="s">
        <v>240</v>
      </c>
      <c r="G31" s="71"/>
      <c r="H31" s="71"/>
      <c r="I31" s="71"/>
      <c r="J31" s="164">
        <v>10</v>
      </c>
      <c r="K31" s="164">
        <v>11.15</v>
      </c>
      <c r="L31" s="71" t="s">
        <v>184</v>
      </c>
      <c r="M31" s="164">
        <v>6.75</v>
      </c>
      <c r="N31" s="164">
        <v>100</v>
      </c>
      <c r="O31" s="164">
        <v>100</v>
      </c>
      <c r="P31" s="71" t="s">
        <v>157</v>
      </c>
      <c r="Q31" s="165">
        <v>15000000</v>
      </c>
    </row>
    <row r="32" spans="1:17" x14ac:dyDescent="0.2">
      <c r="A32" s="81">
        <v>42706</v>
      </c>
      <c r="B32" s="163" t="s">
        <v>183</v>
      </c>
      <c r="C32" s="163" t="s">
        <v>237</v>
      </c>
      <c r="D32" s="82" t="s">
        <v>223</v>
      </c>
      <c r="E32" s="83" t="s">
        <v>99</v>
      </c>
      <c r="F32" s="83" t="s">
        <v>211</v>
      </c>
      <c r="G32" s="83"/>
      <c r="H32" s="83"/>
      <c r="I32" s="83"/>
      <c r="J32" s="166">
        <v>10</v>
      </c>
      <c r="K32" s="166">
        <v>1.37</v>
      </c>
      <c r="L32" s="83" t="s">
        <v>184</v>
      </c>
      <c r="M32" s="166">
        <v>6.93</v>
      </c>
      <c r="N32" s="166">
        <v>100</v>
      </c>
      <c r="O32" s="166">
        <v>100</v>
      </c>
      <c r="P32" s="83" t="s">
        <v>157</v>
      </c>
      <c r="Q32" s="167">
        <v>15000000</v>
      </c>
    </row>
    <row r="33" spans="1:17" x14ac:dyDescent="0.2">
      <c r="A33" s="72">
        <v>42706</v>
      </c>
      <c r="B33" s="162" t="s">
        <v>156</v>
      </c>
      <c r="C33" s="162" t="s">
        <v>241</v>
      </c>
      <c r="D33" s="73" t="s">
        <v>194</v>
      </c>
      <c r="E33" s="71" t="s">
        <v>199</v>
      </c>
      <c r="F33" s="71" t="s">
        <v>200</v>
      </c>
      <c r="G33" s="71" t="s">
        <v>199</v>
      </c>
      <c r="H33" s="71"/>
      <c r="I33" s="71"/>
      <c r="J33" s="164">
        <v>5</v>
      </c>
      <c r="K33" s="164">
        <v>6.09</v>
      </c>
      <c r="L33" s="71" t="s">
        <v>184</v>
      </c>
      <c r="M33" s="164">
        <v>0.9</v>
      </c>
      <c r="N33" s="164">
        <v>100</v>
      </c>
      <c r="O33" s="164">
        <v>100</v>
      </c>
      <c r="P33" s="71" t="s">
        <v>157</v>
      </c>
      <c r="Q33" s="165">
        <v>552400000</v>
      </c>
    </row>
    <row r="34" spans="1:17" x14ac:dyDescent="0.2">
      <c r="A34" s="72">
        <v>42706</v>
      </c>
      <c r="B34" s="162" t="s">
        <v>156</v>
      </c>
      <c r="C34" s="162" t="s">
        <v>241</v>
      </c>
      <c r="D34" s="73" t="s">
        <v>195</v>
      </c>
      <c r="E34" s="71" t="s">
        <v>182</v>
      </c>
      <c r="F34" s="71" t="s">
        <v>191</v>
      </c>
      <c r="G34" s="71" t="s">
        <v>182</v>
      </c>
      <c r="H34" s="71"/>
      <c r="I34" s="71"/>
      <c r="J34" s="164">
        <v>5</v>
      </c>
      <c r="K34" s="164">
        <v>8.75</v>
      </c>
      <c r="L34" s="71" t="s">
        <v>184</v>
      </c>
      <c r="M34" s="164">
        <v>2.1</v>
      </c>
      <c r="N34" s="164">
        <v>100</v>
      </c>
      <c r="O34" s="164">
        <v>100</v>
      </c>
      <c r="P34" s="71" t="s">
        <v>154</v>
      </c>
      <c r="Q34" s="165">
        <v>26000000</v>
      </c>
    </row>
    <row r="35" spans="1:17" x14ac:dyDescent="0.2">
      <c r="A35" s="72">
        <v>42706</v>
      </c>
      <c r="B35" s="162" t="s">
        <v>156</v>
      </c>
      <c r="C35" s="162" t="s">
        <v>241</v>
      </c>
      <c r="D35" s="73" t="s">
        <v>198</v>
      </c>
      <c r="E35" s="71" t="s">
        <v>242</v>
      </c>
      <c r="F35" s="71" t="s">
        <v>243</v>
      </c>
      <c r="G35" s="71" t="s">
        <v>242</v>
      </c>
      <c r="H35" s="71"/>
      <c r="I35" s="71"/>
      <c r="J35" s="164">
        <v>5</v>
      </c>
      <c r="K35" s="164">
        <v>9.2899999999999991</v>
      </c>
      <c r="L35" s="71" t="s">
        <v>184</v>
      </c>
      <c r="M35" s="164">
        <v>3.1</v>
      </c>
      <c r="N35" s="164">
        <v>100</v>
      </c>
      <c r="O35" s="164">
        <v>100</v>
      </c>
      <c r="P35" s="71" t="s">
        <v>154</v>
      </c>
      <c r="Q35" s="165">
        <v>35800000</v>
      </c>
    </row>
    <row r="36" spans="1:17" x14ac:dyDescent="0.2">
      <c r="A36" s="72">
        <v>42706</v>
      </c>
      <c r="B36" s="162" t="s">
        <v>156</v>
      </c>
      <c r="C36" s="162" t="s">
        <v>241</v>
      </c>
      <c r="D36" s="73" t="s">
        <v>220</v>
      </c>
      <c r="E36" s="71" t="s">
        <v>244</v>
      </c>
      <c r="F36" s="71" t="s">
        <v>180</v>
      </c>
      <c r="G36" s="71" t="s">
        <v>244</v>
      </c>
      <c r="H36" s="71"/>
      <c r="I36" s="71"/>
      <c r="J36" s="164">
        <v>5</v>
      </c>
      <c r="K36" s="164">
        <v>9.33</v>
      </c>
      <c r="L36" s="71" t="s">
        <v>184</v>
      </c>
      <c r="M36" s="164">
        <v>5.0999999999999996</v>
      </c>
      <c r="N36" s="164">
        <v>100</v>
      </c>
      <c r="O36" s="164">
        <v>100</v>
      </c>
      <c r="P36" s="71" t="s">
        <v>154</v>
      </c>
      <c r="Q36" s="165">
        <v>19500000</v>
      </c>
    </row>
    <row r="37" spans="1:17" x14ac:dyDescent="0.2">
      <c r="A37" s="72">
        <v>42706</v>
      </c>
      <c r="B37" s="162" t="s">
        <v>156</v>
      </c>
      <c r="C37" s="162" t="s">
        <v>241</v>
      </c>
      <c r="D37" s="73" t="s">
        <v>222</v>
      </c>
      <c r="E37" s="71" t="s">
        <v>245</v>
      </c>
      <c r="F37" s="71" t="s">
        <v>221</v>
      </c>
      <c r="G37" s="71" t="s">
        <v>245</v>
      </c>
      <c r="H37" s="71"/>
      <c r="I37" s="71"/>
      <c r="J37" s="164">
        <v>5</v>
      </c>
      <c r="K37" s="164">
        <v>9.33</v>
      </c>
      <c r="L37" s="71" t="s">
        <v>184</v>
      </c>
      <c r="M37" s="164">
        <v>6.3</v>
      </c>
      <c r="N37" s="164">
        <v>100</v>
      </c>
      <c r="O37" s="164">
        <v>100</v>
      </c>
      <c r="P37" s="71" t="s">
        <v>154</v>
      </c>
      <c r="Q37" s="165">
        <v>16300000</v>
      </c>
    </row>
    <row r="38" spans="1:17" x14ac:dyDescent="0.2">
      <c r="A38" s="81">
        <v>42706</v>
      </c>
      <c r="B38" s="163" t="s">
        <v>156</v>
      </c>
      <c r="C38" s="163" t="s">
        <v>241</v>
      </c>
      <c r="D38" s="82" t="s">
        <v>223</v>
      </c>
      <c r="E38" s="83"/>
      <c r="F38" s="83"/>
      <c r="G38" s="83"/>
      <c r="H38" s="83"/>
      <c r="I38" s="83"/>
      <c r="J38" s="166">
        <v>5</v>
      </c>
      <c r="K38" s="166">
        <v>9.33</v>
      </c>
      <c r="L38" s="83" t="s">
        <v>184</v>
      </c>
      <c r="M38" s="166">
        <v>11</v>
      </c>
      <c r="N38" s="166">
        <v>100</v>
      </c>
      <c r="O38" s="166">
        <v>100</v>
      </c>
      <c r="P38" s="83" t="s">
        <v>154</v>
      </c>
      <c r="Q38" s="167">
        <v>13000000</v>
      </c>
    </row>
    <row r="39" spans="1:17" ht="12" x14ac:dyDescent="0.2">
      <c r="A39" s="81">
        <v>42747</v>
      </c>
      <c r="B39" s="163" t="s">
        <v>202</v>
      </c>
      <c r="C39" s="163" t="s">
        <v>225</v>
      </c>
      <c r="D39" s="197"/>
      <c r="E39" s="83" t="s">
        <v>191</v>
      </c>
      <c r="F39" s="83"/>
      <c r="G39" s="83" t="s">
        <v>193</v>
      </c>
      <c r="H39" s="83"/>
      <c r="I39" s="83"/>
      <c r="J39" s="166" t="s">
        <v>184</v>
      </c>
      <c r="K39" s="166"/>
      <c r="L39" s="83"/>
      <c r="M39" s="166"/>
      <c r="N39" s="166"/>
      <c r="O39" s="166"/>
      <c r="P39" s="83"/>
      <c r="Q39" s="167">
        <v>3000000000</v>
      </c>
    </row>
    <row r="40" spans="1:17" x14ac:dyDescent="0.2">
      <c r="A40" s="81">
        <v>42783</v>
      </c>
      <c r="B40" s="163" t="s">
        <v>202</v>
      </c>
      <c r="C40" s="163" t="s">
        <v>201</v>
      </c>
      <c r="D40" s="197">
        <v>29</v>
      </c>
      <c r="E40" s="83" t="s">
        <v>204</v>
      </c>
      <c r="F40" s="83" t="s">
        <v>203</v>
      </c>
      <c r="G40" s="83" t="s">
        <v>204</v>
      </c>
      <c r="H40" s="83" t="s">
        <v>96</v>
      </c>
      <c r="I40" s="83"/>
      <c r="J40" s="166"/>
      <c r="K40" s="166"/>
      <c r="L40" s="83"/>
      <c r="M40" s="166">
        <v>0.68899999999999995</v>
      </c>
      <c r="N40" s="166">
        <v>99.680999999999997</v>
      </c>
      <c r="O40" s="166">
        <v>100</v>
      </c>
      <c r="P40" s="83" t="s">
        <v>157</v>
      </c>
      <c r="Q40" s="167">
        <v>1000000000</v>
      </c>
    </row>
    <row r="41" spans="1:17" x14ac:dyDescent="0.2">
      <c r="A41" s="81">
        <v>42796</v>
      </c>
      <c r="B41" s="163" t="s">
        <v>202</v>
      </c>
      <c r="C41" s="163" t="s">
        <v>201</v>
      </c>
      <c r="D41" s="197">
        <v>30</v>
      </c>
      <c r="E41" s="83" t="s">
        <v>204</v>
      </c>
      <c r="F41" s="83" t="s">
        <v>203</v>
      </c>
      <c r="G41" s="83" t="s">
        <v>204</v>
      </c>
      <c r="H41" s="83" t="s">
        <v>96</v>
      </c>
      <c r="I41" s="83"/>
      <c r="J41" s="166"/>
      <c r="K41" s="166"/>
      <c r="L41" s="83"/>
      <c r="M41" s="166">
        <v>0.155</v>
      </c>
      <c r="N41" s="166">
        <v>99.909000000000006</v>
      </c>
      <c r="O41" s="166">
        <v>100</v>
      </c>
      <c r="P41" s="83" t="s">
        <v>157</v>
      </c>
      <c r="Q41" s="167">
        <v>130000000</v>
      </c>
    </row>
    <row r="42" spans="1:17" x14ac:dyDescent="0.2">
      <c r="A42" s="72">
        <v>42815</v>
      </c>
      <c r="B42" s="162" t="s">
        <v>155</v>
      </c>
      <c r="C42" s="162" t="s">
        <v>248</v>
      </c>
      <c r="D42" s="73" t="s">
        <v>194</v>
      </c>
      <c r="E42" s="71"/>
      <c r="F42" s="71" t="s">
        <v>197</v>
      </c>
      <c r="G42" s="71"/>
      <c r="H42" s="71" t="s">
        <v>205</v>
      </c>
      <c r="I42" s="71"/>
      <c r="J42" s="164">
        <v>3</v>
      </c>
      <c r="K42" s="164">
        <v>7.52</v>
      </c>
      <c r="L42" s="71" t="s">
        <v>153</v>
      </c>
      <c r="M42" s="164">
        <v>0.5</v>
      </c>
      <c r="N42" s="164">
        <v>100</v>
      </c>
      <c r="O42" s="164">
        <v>100</v>
      </c>
      <c r="P42" s="71" t="s">
        <v>154</v>
      </c>
      <c r="Q42" s="165">
        <v>2448000000</v>
      </c>
    </row>
    <row r="43" spans="1:17" x14ac:dyDescent="0.2">
      <c r="A43" s="81">
        <v>42815</v>
      </c>
      <c r="B43" s="163" t="s">
        <v>155</v>
      </c>
      <c r="C43" s="163" t="s">
        <v>248</v>
      </c>
      <c r="D43" s="82" t="s">
        <v>195</v>
      </c>
      <c r="E43" s="83"/>
      <c r="F43" s="83" t="s">
        <v>196</v>
      </c>
      <c r="G43" s="83"/>
      <c r="H43" s="83" t="s">
        <v>99</v>
      </c>
      <c r="I43" s="83"/>
      <c r="J43" s="166">
        <v>3</v>
      </c>
      <c r="K43" s="166">
        <v>16.3</v>
      </c>
      <c r="L43" s="83" t="s">
        <v>153</v>
      </c>
      <c r="M43" s="166">
        <v>0.65</v>
      </c>
      <c r="N43" s="166">
        <v>100</v>
      </c>
      <c r="O43" s="166">
        <v>100</v>
      </c>
      <c r="P43" s="83" t="s">
        <v>154</v>
      </c>
      <c r="Q43" s="167">
        <v>272000000</v>
      </c>
    </row>
    <row r="44" spans="1:17" x14ac:dyDescent="0.2">
      <c r="A44" s="72">
        <v>42817</v>
      </c>
      <c r="B44" s="162" t="s">
        <v>183</v>
      </c>
      <c r="C44" s="162" t="s">
        <v>249</v>
      </c>
      <c r="D44" s="73" t="s">
        <v>194</v>
      </c>
      <c r="E44" s="71"/>
      <c r="F44" s="71" t="s">
        <v>219</v>
      </c>
      <c r="G44" s="71"/>
      <c r="H44" s="71" t="s">
        <v>96</v>
      </c>
      <c r="I44" s="71" t="s">
        <v>250</v>
      </c>
      <c r="J44" s="164">
        <v>11</v>
      </c>
      <c r="K44" s="164">
        <v>2.23</v>
      </c>
      <c r="L44" s="71" t="s">
        <v>184</v>
      </c>
      <c r="M44" s="164">
        <v>0.7</v>
      </c>
      <c r="N44" s="164">
        <v>100</v>
      </c>
      <c r="O44" s="164">
        <v>100</v>
      </c>
      <c r="P44" s="71" t="s">
        <v>154</v>
      </c>
      <c r="Q44" s="165">
        <v>1251200000</v>
      </c>
    </row>
    <row r="45" spans="1:17" x14ac:dyDescent="0.2">
      <c r="A45" s="81">
        <v>42817</v>
      </c>
      <c r="B45" s="163" t="s">
        <v>183</v>
      </c>
      <c r="C45" s="163" t="s">
        <v>249</v>
      </c>
      <c r="D45" s="82" t="s">
        <v>195</v>
      </c>
      <c r="E45" s="83"/>
      <c r="F45" s="83"/>
      <c r="G45" s="83"/>
      <c r="H45" s="83" t="s">
        <v>98</v>
      </c>
      <c r="I45" s="83" t="s">
        <v>251</v>
      </c>
      <c r="J45" s="166">
        <v>11</v>
      </c>
      <c r="K45" s="166">
        <v>5.48</v>
      </c>
      <c r="L45" s="83" t="s">
        <v>184</v>
      </c>
      <c r="M45" s="166">
        <v>1</v>
      </c>
      <c r="N45" s="166">
        <v>100</v>
      </c>
      <c r="O45" s="166">
        <v>100</v>
      </c>
      <c r="P45" s="83" t="s">
        <v>154</v>
      </c>
      <c r="Q45" s="167">
        <v>123800000</v>
      </c>
    </row>
    <row r="46" spans="1:17" x14ac:dyDescent="0.2">
      <c r="A46" s="72">
        <v>42822</v>
      </c>
      <c r="B46" s="162" t="s">
        <v>155</v>
      </c>
      <c r="C46" s="162" t="s">
        <v>252</v>
      </c>
      <c r="D46" s="73" t="s">
        <v>194</v>
      </c>
      <c r="E46" s="71"/>
      <c r="F46" s="71" t="s">
        <v>200</v>
      </c>
      <c r="G46" s="71" t="s">
        <v>207</v>
      </c>
      <c r="H46" s="71" t="s">
        <v>94</v>
      </c>
      <c r="I46" s="71"/>
      <c r="J46" s="164">
        <v>1.8</v>
      </c>
      <c r="K46" s="164">
        <v>3.8</v>
      </c>
      <c r="L46" s="71" t="s">
        <v>153</v>
      </c>
      <c r="M46" s="164">
        <v>0.9</v>
      </c>
      <c r="N46" s="164">
        <v>100</v>
      </c>
      <c r="O46" s="164">
        <v>100</v>
      </c>
      <c r="P46" s="71" t="s">
        <v>157</v>
      </c>
      <c r="Q46" s="165">
        <v>248000000</v>
      </c>
    </row>
    <row r="47" spans="1:17" x14ac:dyDescent="0.2">
      <c r="A47" s="72">
        <v>42822</v>
      </c>
      <c r="B47" s="162" t="s">
        <v>155</v>
      </c>
      <c r="C47" s="162" t="s">
        <v>252</v>
      </c>
      <c r="D47" s="73" t="s">
        <v>195</v>
      </c>
      <c r="E47" s="71"/>
      <c r="F47" s="71" t="s">
        <v>191</v>
      </c>
      <c r="G47" s="71"/>
      <c r="H47" s="71" t="s">
        <v>96</v>
      </c>
      <c r="I47" s="71"/>
      <c r="J47" s="164">
        <v>1.8</v>
      </c>
      <c r="K47" s="164">
        <v>5.0999999999999996</v>
      </c>
      <c r="L47" s="71" t="s">
        <v>253</v>
      </c>
      <c r="M47" s="164">
        <v>1.9</v>
      </c>
      <c r="N47" s="164">
        <v>100</v>
      </c>
      <c r="O47" s="164">
        <v>100</v>
      </c>
      <c r="P47" s="71" t="s">
        <v>157</v>
      </c>
      <c r="Q47" s="165">
        <v>40000000</v>
      </c>
    </row>
    <row r="48" spans="1:17" x14ac:dyDescent="0.2">
      <c r="A48" s="72">
        <v>42822</v>
      </c>
      <c r="B48" s="162" t="s">
        <v>155</v>
      </c>
      <c r="C48" s="162" t="s">
        <v>252</v>
      </c>
      <c r="D48" s="73" t="s">
        <v>198</v>
      </c>
      <c r="E48" s="71"/>
      <c r="F48" s="71" t="s">
        <v>180</v>
      </c>
      <c r="G48" s="71"/>
      <c r="H48" s="71" t="s">
        <v>97</v>
      </c>
      <c r="I48" s="71"/>
      <c r="J48" s="164">
        <v>1.8</v>
      </c>
      <c r="K48" s="164">
        <v>5.0999999999999996</v>
      </c>
      <c r="L48" s="71" t="s">
        <v>153</v>
      </c>
      <c r="M48" s="164">
        <v>2.5</v>
      </c>
      <c r="N48" s="164">
        <v>98.083399999999997</v>
      </c>
      <c r="O48" s="164">
        <v>100</v>
      </c>
      <c r="P48" s="71" t="s">
        <v>157</v>
      </c>
      <c r="Q48" s="165">
        <v>16000000</v>
      </c>
    </row>
    <row r="49" spans="1:17" x14ac:dyDescent="0.2">
      <c r="A49" s="72">
        <v>42822</v>
      </c>
      <c r="B49" s="162" t="s">
        <v>155</v>
      </c>
      <c r="C49" s="162" t="s">
        <v>252</v>
      </c>
      <c r="D49" s="73" t="s">
        <v>220</v>
      </c>
      <c r="E49" s="71"/>
      <c r="F49" s="71" t="s">
        <v>239</v>
      </c>
      <c r="G49" s="71"/>
      <c r="H49" s="71" t="s">
        <v>98</v>
      </c>
      <c r="I49" s="71"/>
      <c r="J49" s="164">
        <v>1.8</v>
      </c>
      <c r="K49" s="164">
        <v>5.0999999999999996</v>
      </c>
      <c r="L49" s="71" t="s">
        <v>153</v>
      </c>
      <c r="M49" s="164">
        <v>2.6</v>
      </c>
      <c r="N49" s="164">
        <v>92.81</v>
      </c>
      <c r="O49" s="164">
        <v>100</v>
      </c>
      <c r="P49" s="71" t="s">
        <v>157</v>
      </c>
      <c r="Q49" s="165">
        <v>12000000</v>
      </c>
    </row>
    <row r="50" spans="1:17" x14ac:dyDescent="0.2">
      <c r="A50" s="81">
        <v>42822</v>
      </c>
      <c r="B50" s="163" t="s">
        <v>155</v>
      </c>
      <c r="C50" s="163" t="s">
        <v>252</v>
      </c>
      <c r="D50" s="82" t="s">
        <v>222</v>
      </c>
      <c r="E50" s="83"/>
      <c r="F50" s="83"/>
      <c r="G50" s="83"/>
      <c r="H50" s="83"/>
      <c r="I50" s="83"/>
      <c r="J50" s="166">
        <v>1.8</v>
      </c>
      <c r="K50" s="166"/>
      <c r="L50" s="83" t="s">
        <v>153</v>
      </c>
      <c r="M50" s="166">
        <v>10</v>
      </c>
      <c r="N50" s="166">
        <v>65</v>
      </c>
      <c r="O50" s="166">
        <v>100</v>
      </c>
      <c r="P50" s="83" t="s">
        <v>154</v>
      </c>
      <c r="Q50" s="167">
        <v>84000000</v>
      </c>
    </row>
    <row r="51" spans="1:17" x14ac:dyDescent="0.2">
      <c r="A51" s="72">
        <v>42822</v>
      </c>
      <c r="B51" s="162" t="s">
        <v>183</v>
      </c>
      <c r="C51" s="162" t="s">
        <v>254</v>
      </c>
      <c r="D51" s="73" t="s">
        <v>194</v>
      </c>
      <c r="E51" s="71"/>
      <c r="F51" s="71" t="s">
        <v>191</v>
      </c>
      <c r="G51" s="71"/>
      <c r="H51" s="71" t="s">
        <v>96</v>
      </c>
      <c r="I51" s="71"/>
      <c r="J51" s="164">
        <v>6</v>
      </c>
      <c r="K51" s="164">
        <v>3.07</v>
      </c>
      <c r="L51" s="71" t="s">
        <v>153</v>
      </c>
      <c r="M51" s="164">
        <v>0.4</v>
      </c>
      <c r="N51" s="164">
        <v>100</v>
      </c>
      <c r="O51" s="164">
        <v>100</v>
      </c>
      <c r="P51" s="71" t="s">
        <v>154</v>
      </c>
      <c r="Q51" s="165">
        <v>423300000</v>
      </c>
    </row>
    <row r="52" spans="1:17" x14ac:dyDescent="0.2">
      <c r="A52" s="81">
        <v>42822</v>
      </c>
      <c r="B52" s="163" t="s">
        <v>183</v>
      </c>
      <c r="C52" s="163" t="s">
        <v>254</v>
      </c>
      <c r="D52" s="82" t="s">
        <v>195</v>
      </c>
      <c r="E52" s="83"/>
      <c r="F52" s="83" t="s">
        <v>236</v>
      </c>
      <c r="G52" s="83"/>
      <c r="H52" s="83" t="s">
        <v>255</v>
      </c>
      <c r="I52" s="83"/>
      <c r="J52" s="166">
        <v>6</v>
      </c>
      <c r="K52" s="166">
        <v>4.3899999999999997</v>
      </c>
      <c r="L52" s="83" t="s">
        <v>153</v>
      </c>
      <c r="M52" s="166">
        <v>0.5</v>
      </c>
      <c r="N52" s="166">
        <v>100</v>
      </c>
      <c r="O52" s="166">
        <v>100</v>
      </c>
      <c r="P52" s="83" t="s">
        <v>154</v>
      </c>
      <c r="Q52" s="167">
        <v>86700000</v>
      </c>
    </row>
    <row r="53" spans="1:17" x14ac:dyDescent="0.2">
      <c r="A53" s="204">
        <v>42824</v>
      </c>
      <c r="B53" s="205" t="s">
        <v>155</v>
      </c>
      <c r="C53" s="205" t="s">
        <v>256</v>
      </c>
      <c r="D53" s="206" t="s">
        <v>194</v>
      </c>
      <c r="E53" s="207"/>
      <c r="F53" s="207"/>
      <c r="G53" s="207" t="s">
        <v>207</v>
      </c>
      <c r="H53" s="207" t="s">
        <v>94</v>
      </c>
      <c r="I53" s="207"/>
      <c r="J53" s="208">
        <v>5</v>
      </c>
      <c r="K53" s="208">
        <v>4.01</v>
      </c>
      <c r="L53" s="207" t="s">
        <v>253</v>
      </c>
      <c r="M53" s="208">
        <v>0.6</v>
      </c>
      <c r="N53" s="208">
        <v>100</v>
      </c>
      <c r="O53" s="208">
        <v>100</v>
      </c>
      <c r="P53" s="207" t="s">
        <v>157</v>
      </c>
      <c r="Q53" s="209">
        <v>305000000</v>
      </c>
    </row>
    <row r="54" spans="1:17" x14ac:dyDescent="0.2">
      <c r="A54" s="81">
        <v>42824</v>
      </c>
      <c r="B54" s="163" t="s">
        <v>155</v>
      </c>
      <c r="C54" s="163" t="s">
        <v>256</v>
      </c>
      <c r="D54" s="82" t="s">
        <v>195</v>
      </c>
      <c r="E54" s="83"/>
      <c r="F54" s="83"/>
      <c r="G54" s="83"/>
      <c r="H54" s="83"/>
      <c r="I54" s="83"/>
      <c r="J54" s="166">
        <v>5</v>
      </c>
      <c r="K54" s="166">
        <v>5.19</v>
      </c>
      <c r="L54" s="83" t="s">
        <v>253</v>
      </c>
      <c r="M54" s="166">
        <v>1.2</v>
      </c>
      <c r="N54" s="166">
        <v>100</v>
      </c>
      <c r="O54" s="166">
        <v>100</v>
      </c>
      <c r="P54" s="83" t="s">
        <v>154</v>
      </c>
      <c r="Q54" s="167">
        <v>85000000</v>
      </c>
    </row>
    <row r="55" spans="1:17" ht="12" x14ac:dyDescent="0.2">
      <c r="A55" s="72">
        <v>42831</v>
      </c>
      <c r="B55" s="162" t="s">
        <v>202</v>
      </c>
      <c r="C55" s="162" t="s">
        <v>257</v>
      </c>
      <c r="D55" s="73"/>
      <c r="E55" s="71"/>
      <c r="F55" s="71"/>
      <c r="G55" s="71"/>
      <c r="H55" s="71"/>
      <c r="I55" s="71"/>
      <c r="J55" s="164" t="s">
        <v>184</v>
      </c>
      <c r="K55" s="164"/>
      <c r="L55" s="71"/>
      <c r="M55" s="164"/>
      <c r="N55" s="164"/>
      <c r="O55" s="164"/>
      <c r="P55" s="71"/>
      <c r="Q55" s="165">
        <v>2000000000</v>
      </c>
    </row>
    <row r="56" spans="1:17" x14ac:dyDescent="0.2">
      <c r="A56" s="72">
        <v>42845</v>
      </c>
      <c r="B56" s="162" t="s">
        <v>202</v>
      </c>
      <c r="C56" s="162" t="s">
        <v>258</v>
      </c>
      <c r="D56" s="73" t="s">
        <v>194</v>
      </c>
      <c r="E56" s="71"/>
      <c r="F56" s="71"/>
      <c r="G56" s="71" t="s">
        <v>259</v>
      </c>
      <c r="H56" s="71" t="s">
        <v>95</v>
      </c>
      <c r="I56" s="71"/>
      <c r="J56" s="164"/>
      <c r="K56" s="164"/>
      <c r="L56" s="71"/>
      <c r="M56" s="164">
        <v>0.25</v>
      </c>
      <c r="N56" s="164">
        <v>100</v>
      </c>
      <c r="O56" s="164">
        <v>100</v>
      </c>
      <c r="P56" s="71" t="s">
        <v>157</v>
      </c>
      <c r="Q56" s="165">
        <v>470000000</v>
      </c>
    </row>
    <row r="57" spans="1:17" x14ac:dyDescent="0.2">
      <c r="A57" s="81">
        <v>42845</v>
      </c>
      <c r="B57" s="163" t="s">
        <v>202</v>
      </c>
      <c r="C57" s="163" t="s">
        <v>258</v>
      </c>
      <c r="D57" s="82" t="s">
        <v>198</v>
      </c>
      <c r="E57" s="83"/>
      <c r="F57" s="83"/>
      <c r="G57" s="83"/>
      <c r="H57" s="83"/>
      <c r="I57" s="83"/>
      <c r="J57" s="166"/>
      <c r="K57" s="166"/>
      <c r="L57" s="83"/>
      <c r="M57" s="166">
        <v>0.5</v>
      </c>
      <c r="N57" s="166">
        <v>100</v>
      </c>
      <c r="O57" s="166">
        <v>100</v>
      </c>
      <c r="P57" s="83" t="s">
        <v>157</v>
      </c>
      <c r="Q57" s="167">
        <v>110000000</v>
      </c>
    </row>
    <row r="58" spans="1:17" x14ac:dyDescent="0.2">
      <c r="A58" s="72">
        <v>42871</v>
      </c>
      <c r="B58" s="162" t="s">
        <v>261</v>
      </c>
      <c r="C58" s="162" t="s">
        <v>262</v>
      </c>
      <c r="D58" s="73" t="s">
        <v>194</v>
      </c>
      <c r="E58" s="71"/>
      <c r="F58" s="71" t="s">
        <v>191</v>
      </c>
      <c r="G58" s="71"/>
      <c r="H58" s="71" t="s">
        <v>95</v>
      </c>
      <c r="I58" s="71"/>
      <c r="J58" s="164">
        <v>5</v>
      </c>
      <c r="K58" s="164">
        <v>1.47</v>
      </c>
      <c r="L58" s="71" t="s">
        <v>208</v>
      </c>
      <c r="M58" s="164">
        <v>0.4</v>
      </c>
      <c r="N58" s="164">
        <v>100</v>
      </c>
      <c r="O58" s="164">
        <v>100</v>
      </c>
      <c r="P58" s="71" t="s">
        <v>154</v>
      </c>
      <c r="Q58" s="165">
        <v>880000000</v>
      </c>
    </row>
    <row r="59" spans="1:17" x14ac:dyDescent="0.2">
      <c r="A59" s="81">
        <v>42871</v>
      </c>
      <c r="B59" s="163" t="s">
        <v>261</v>
      </c>
      <c r="C59" s="163" t="s">
        <v>262</v>
      </c>
      <c r="D59" s="82" t="s">
        <v>195</v>
      </c>
      <c r="E59" s="83"/>
      <c r="F59" s="83" t="s">
        <v>236</v>
      </c>
      <c r="G59" s="83"/>
      <c r="H59" s="83" t="s">
        <v>255</v>
      </c>
      <c r="I59" s="83"/>
      <c r="J59" s="166">
        <v>5</v>
      </c>
      <c r="K59" s="166">
        <v>4.75</v>
      </c>
      <c r="L59" s="83" t="s">
        <v>208</v>
      </c>
      <c r="M59" s="166">
        <v>0.5</v>
      </c>
      <c r="N59" s="166"/>
      <c r="O59" s="166"/>
      <c r="P59" s="83" t="s">
        <v>154</v>
      </c>
      <c r="Q59" s="167">
        <v>220000000</v>
      </c>
    </row>
    <row r="60" spans="1:17" x14ac:dyDescent="0.2">
      <c r="A60" s="72">
        <v>42908</v>
      </c>
      <c r="B60" s="162" t="s">
        <v>156</v>
      </c>
      <c r="C60" s="162" t="s">
        <v>263</v>
      </c>
      <c r="D60" s="73" t="s">
        <v>194</v>
      </c>
      <c r="E60" s="71"/>
      <c r="F60" s="71" t="s">
        <v>200</v>
      </c>
      <c r="G60" s="71"/>
      <c r="H60" s="71" t="s">
        <v>94</v>
      </c>
      <c r="I60" s="71"/>
      <c r="J60" s="164"/>
      <c r="K60" s="164">
        <v>1.62</v>
      </c>
      <c r="L60" s="71" t="s">
        <v>208</v>
      </c>
      <c r="M60" s="164">
        <v>0.38</v>
      </c>
      <c r="N60" s="164">
        <v>100</v>
      </c>
      <c r="O60" s="164">
        <v>100</v>
      </c>
      <c r="P60" s="71" t="s">
        <v>157</v>
      </c>
      <c r="Q60" s="165">
        <v>888000000</v>
      </c>
    </row>
    <row r="61" spans="1:17" x14ac:dyDescent="0.2">
      <c r="A61" s="81">
        <v>42908</v>
      </c>
      <c r="B61" s="163" t="s">
        <v>156</v>
      </c>
      <c r="C61" s="163" t="s">
        <v>263</v>
      </c>
      <c r="D61" s="82" t="s">
        <v>195</v>
      </c>
      <c r="E61" s="83"/>
      <c r="F61" s="83" t="s">
        <v>191</v>
      </c>
      <c r="G61" s="83"/>
      <c r="H61" s="83" t="s">
        <v>96</v>
      </c>
      <c r="I61" s="83"/>
      <c r="J61" s="166"/>
      <c r="K61" s="166">
        <v>2.87</v>
      </c>
      <c r="L61" s="83" t="s">
        <v>208</v>
      </c>
      <c r="M61" s="166">
        <v>0.75</v>
      </c>
      <c r="N61" s="166">
        <v>100</v>
      </c>
      <c r="O61" s="166">
        <v>100</v>
      </c>
      <c r="P61" s="83" t="s">
        <v>157</v>
      </c>
      <c r="Q61" s="167">
        <v>26000000</v>
      </c>
    </row>
    <row r="62" spans="1:17" x14ac:dyDescent="0.2">
      <c r="A62" s="81">
        <v>42908</v>
      </c>
      <c r="B62" s="163" t="s">
        <v>202</v>
      </c>
      <c r="C62" s="163" t="s">
        <v>201</v>
      </c>
      <c r="D62" s="197">
        <v>31</v>
      </c>
      <c r="E62" s="83" t="s">
        <v>204</v>
      </c>
      <c r="F62" s="83" t="s">
        <v>203</v>
      </c>
      <c r="G62" s="83" t="s">
        <v>204</v>
      </c>
      <c r="H62" s="83" t="s">
        <v>96</v>
      </c>
      <c r="I62" s="83"/>
      <c r="J62" s="166"/>
      <c r="K62" s="166"/>
      <c r="L62" s="83"/>
      <c r="M62" s="166">
        <v>0.03</v>
      </c>
      <c r="N62" s="166">
        <v>100</v>
      </c>
      <c r="O62" s="166">
        <v>100</v>
      </c>
      <c r="P62" s="83" t="s">
        <v>157</v>
      </c>
      <c r="Q62" s="167">
        <v>1000000000</v>
      </c>
    </row>
    <row r="63" spans="1:17" x14ac:dyDescent="0.2">
      <c r="A63" s="72">
        <v>42934</v>
      </c>
      <c r="B63" s="162" t="s">
        <v>183</v>
      </c>
      <c r="C63" s="162" t="s">
        <v>280</v>
      </c>
      <c r="D63" s="73" t="s">
        <v>194</v>
      </c>
      <c r="E63" s="71"/>
      <c r="F63" s="71" t="s">
        <v>191</v>
      </c>
      <c r="G63" s="71"/>
      <c r="H63" s="71"/>
      <c r="I63" s="71"/>
      <c r="J63" s="164">
        <v>10</v>
      </c>
      <c r="K63" s="164">
        <v>1.78</v>
      </c>
      <c r="L63" s="71" t="s">
        <v>153</v>
      </c>
      <c r="M63" s="164">
        <v>0.75</v>
      </c>
      <c r="N63" s="164">
        <v>100</v>
      </c>
      <c r="O63" s="166">
        <v>100</v>
      </c>
      <c r="P63" s="71" t="s">
        <v>154</v>
      </c>
      <c r="Q63" s="165">
        <v>2278500000</v>
      </c>
    </row>
    <row r="64" spans="1:17" x14ac:dyDescent="0.2">
      <c r="A64" s="81">
        <v>42934</v>
      </c>
      <c r="B64" s="163" t="s">
        <v>183</v>
      </c>
      <c r="C64" s="163" t="s">
        <v>280</v>
      </c>
      <c r="D64" s="82" t="s">
        <v>195</v>
      </c>
      <c r="E64" s="83"/>
      <c r="F64" s="83" t="s">
        <v>226</v>
      </c>
      <c r="G64" s="83"/>
      <c r="H64" s="83"/>
      <c r="I64" s="83"/>
      <c r="J64" s="166">
        <v>10</v>
      </c>
      <c r="K64" s="166">
        <v>4.1500000000000004</v>
      </c>
      <c r="L64" s="83" t="s">
        <v>153</v>
      </c>
      <c r="M64" s="166">
        <v>1</v>
      </c>
      <c r="N64" s="166">
        <v>100</v>
      </c>
      <c r="O64" s="166">
        <v>100</v>
      </c>
      <c r="P64" s="83" t="s">
        <v>154</v>
      </c>
      <c r="Q64" s="167">
        <v>171500000</v>
      </c>
    </row>
    <row r="65" spans="1:17" ht="12" x14ac:dyDescent="0.2">
      <c r="A65" s="72">
        <v>42934</v>
      </c>
      <c r="B65" s="162" t="s">
        <v>202</v>
      </c>
      <c r="C65" s="162" t="s">
        <v>281</v>
      </c>
      <c r="D65" s="73"/>
      <c r="E65" s="71"/>
      <c r="F65" s="71"/>
      <c r="G65" s="71"/>
      <c r="H65" s="71"/>
      <c r="I65" s="71"/>
      <c r="J65" s="164"/>
      <c r="K65" s="164"/>
      <c r="L65" s="71" t="s">
        <v>184</v>
      </c>
      <c r="M65" s="164"/>
      <c r="N65" s="164"/>
      <c r="O65" s="164"/>
      <c r="P65" s="71"/>
      <c r="Q65" s="165">
        <v>3000000000</v>
      </c>
    </row>
    <row r="66" spans="1:17" ht="15" x14ac:dyDescent="0.25">
      <c r="A66" s="72">
        <v>42934</v>
      </c>
      <c r="B66" s="162" t="s">
        <v>202</v>
      </c>
      <c r="C66" s="162" t="s">
        <v>282</v>
      </c>
      <c r="D66" s="73" t="s">
        <v>96</v>
      </c>
      <c r="E66" s="71"/>
      <c r="F66" s="71"/>
      <c r="G66" s="71" t="s">
        <v>95</v>
      </c>
      <c r="H66" s="71" t="s">
        <v>95</v>
      </c>
      <c r="I66" s="71"/>
      <c r="J66" s="164">
        <v>12</v>
      </c>
      <c r="K66" s="164"/>
      <c r="L66" s="71" t="s">
        <v>283</v>
      </c>
      <c r="M66" s="164">
        <v>0.25</v>
      </c>
      <c r="N66" s="164">
        <v>100</v>
      </c>
      <c r="O66" s="164">
        <v>100</v>
      </c>
      <c r="P66" s="71" t="s">
        <v>154</v>
      </c>
      <c r="Q66" s="165">
        <v>451100000</v>
      </c>
    </row>
    <row r="67" spans="1:17" ht="15" x14ac:dyDescent="0.25">
      <c r="A67" s="210">
        <v>42934</v>
      </c>
      <c r="B67" s="211" t="s">
        <v>202</v>
      </c>
      <c r="C67" s="211" t="s">
        <v>282</v>
      </c>
      <c r="D67" s="222" t="s">
        <v>157</v>
      </c>
      <c r="E67" s="212"/>
      <c r="F67" s="212"/>
      <c r="G67" s="212"/>
      <c r="H67" s="212"/>
      <c r="I67" s="212"/>
      <c r="J67" s="213">
        <v>12</v>
      </c>
      <c r="K67" s="213"/>
      <c r="L67" s="212" t="s">
        <v>283</v>
      </c>
      <c r="M67" s="213">
        <v>0.5</v>
      </c>
      <c r="N67" s="213">
        <v>100</v>
      </c>
      <c r="O67" s="213">
        <v>100</v>
      </c>
      <c r="P67" s="212" t="s">
        <v>154</v>
      </c>
      <c r="Q67" s="214">
        <v>67700000</v>
      </c>
    </row>
    <row r="68" spans="1:17" x14ac:dyDescent="0.2">
      <c r="A68" s="196" t="s">
        <v>224</v>
      </c>
      <c r="G68" s="21"/>
      <c r="H68" s="21"/>
      <c r="J68" s="40"/>
      <c r="K68" s="45"/>
      <c r="N68" s="43"/>
      <c r="O68" s="24"/>
      <c r="P68" s="2"/>
    </row>
    <row r="69" spans="1:17" x14ac:dyDescent="0.2">
      <c r="A69" s="41" t="s">
        <v>0</v>
      </c>
      <c r="G69" s="21"/>
      <c r="H69" s="21"/>
      <c r="J69" s="40"/>
      <c r="K69" s="45"/>
      <c r="N69" s="43"/>
      <c r="O69" s="24"/>
      <c r="P69" s="2"/>
    </row>
    <row r="70" spans="1:17" x14ac:dyDescent="0.2">
      <c r="A70" s="70" t="s">
        <v>1</v>
      </c>
      <c r="G70" s="21"/>
      <c r="H70" s="21"/>
      <c r="J70" s="40"/>
      <c r="K70" s="45"/>
      <c r="N70" s="43"/>
      <c r="O70" s="24"/>
      <c r="P70" s="2"/>
    </row>
    <row r="71" spans="1:17" x14ac:dyDescent="0.2">
      <c r="A71" s="41" t="s">
        <v>47</v>
      </c>
      <c r="G71" s="21"/>
      <c r="H71" s="21"/>
      <c r="J71" s="40"/>
      <c r="K71" s="45"/>
      <c r="N71" s="43"/>
      <c r="O71" s="24"/>
      <c r="P71" s="2"/>
    </row>
    <row r="72" spans="1:17" x14ac:dyDescent="0.2">
      <c r="A72" s="41" t="s">
        <v>246</v>
      </c>
      <c r="G72" s="21"/>
      <c r="H72" s="21"/>
      <c r="J72" s="40"/>
      <c r="K72" s="45"/>
      <c r="N72" s="43"/>
      <c r="O72" s="24"/>
      <c r="P72" s="2"/>
    </row>
    <row r="73" spans="1:17" x14ac:dyDescent="0.2">
      <c r="A73" s="41" t="s">
        <v>260</v>
      </c>
      <c r="G73" s="21"/>
      <c r="H73" s="21"/>
      <c r="J73" s="40"/>
      <c r="K73" s="45"/>
      <c r="N73" s="43"/>
      <c r="O73" s="24"/>
      <c r="P73" s="2"/>
    </row>
    <row r="74" spans="1:17" x14ac:dyDescent="0.2">
      <c r="G74" s="21"/>
      <c r="H74" s="21"/>
      <c r="J74" s="40"/>
      <c r="K74" s="45"/>
      <c r="N74" s="43"/>
      <c r="O74" s="24"/>
      <c r="P74" s="2"/>
    </row>
    <row r="75" spans="1:17" x14ac:dyDescent="0.2">
      <c r="G75" s="21"/>
      <c r="H75" s="21"/>
      <c r="J75" s="40"/>
      <c r="K75" s="45"/>
      <c r="N75" s="43"/>
      <c r="O75" s="24"/>
      <c r="P75" s="2"/>
    </row>
    <row r="76" spans="1:17" x14ac:dyDescent="0.2">
      <c r="G76" s="21"/>
      <c r="H76" s="21"/>
      <c r="J76" s="40"/>
      <c r="K76" s="45"/>
      <c r="N76" s="43"/>
      <c r="O76" s="24"/>
      <c r="P76" s="2"/>
    </row>
    <row r="77" spans="1:17" x14ac:dyDescent="0.2">
      <c r="G77" s="21"/>
      <c r="H77" s="21"/>
      <c r="J77" s="40"/>
      <c r="K77" s="45"/>
      <c r="N77" s="43"/>
      <c r="O77" s="24"/>
      <c r="P77" s="2"/>
    </row>
    <row r="78" spans="1:17" x14ac:dyDescent="0.2">
      <c r="G78" s="21"/>
      <c r="H78" s="21"/>
      <c r="J78" s="40"/>
      <c r="K78" s="45"/>
      <c r="N78" s="43"/>
      <c r="O78" s="24"/>
      <c r="P78" s="2"/>
    </row>
    <row r="79" spans="1:17" x14ac:dyDescent="0.2">
      <c r="G79" s="21"/>
      <c r="H79" s="21"/>
      <c r="J79" s="40"/>
      <c r="K79" s="45"/>
      <c r="N79" s="43"/>
      <c r="O79" s="24"/>
      <c r="P79" s="2"/>
    </row>
    <row r="80" spans="1:17" x14ac:dyDescent="0.2">
      <c r="G80" s="21"/>
      <c r="H80" s="21"/>
      <c r="J80" s="40"/>
      <c r="K80" s="45"/>
      <c r="N80" s="43"/>
      <c r="O80" s="24"/>
      <c r="P80" s="2"/>
    </row>
    <row r="81" spans="7:16" x14ac:dyDescent="0.2">
      <c r="G81" s="21"/>
      <c r="H81" s="21"/>
      <c r="J81" s="40"/>
      <c r="K81" s="45"/>
      <c r="N81" s="43"/>
      <c r="O81" s="24"/>
      <c r="P81" s="2"/>
    </row>
    <row r="82" spans="7:16" x14ac:dyDescent="0.2">
      <c r="G82" s="21"/>
      <c r="H82" s="21"/>
      <c r="J82" s="40"/>
      <c r="K82" s="45"/>
      <c r="N82" s="43"/>
      <c r="O82" s="24"/>
      <c r="P82" s="2"/>
    </row>
    <row r="83" spans="7:16" x14ac:dyDescent="0.2">
      <c r="G83" s="21"/>
      <c r="H83" s="21"/>
      <c r="J83" s="40"/>
      <c r="K83" s="45"/>
      <c r="N83" s="43"/>
      <c r="O83" s="24"/>
      <c r="P83" s="2"/>
    </row>
    <row r="84" spans="7:16" x14ac:dyDescent="0.2">
      <c r="G84" s="21"/>
      <c r="H84" s="21"/>
      <c r="J84" s="40"/>
      <c r="K84" s="45"/>
      <c r="N84" s="43"/>
      <c r="O84" s="24"/>
      <c r="P84" s="2"/>
    </row>
    <row r="85" spans="7:16" x14ac:dyDescent="0.2">
      <c r="G85" s="21"/>
      <c r="H85" s="21"/>
      <c r="J85" s="40"/>
      <c r="K85" s="45"/>
      <c r="N85" s="43"/>
      <c r="O85" s="24"/>
      <c r="P85" s="2"/>
    </row>
    <row r="86" spans="7:16" x14ac:dyDescent="0.2">
      <c r="G86" s="21"/>
      <c r="H86" s="21"/>
      <c r="J86" s="40"/>
      <c r="K86" s="45"/>
      <c r="N86" s="43"/>
      <c r="O86" s="24"/>
      <c r="P86" s="2"/>
    </row>
    <row r="87" spans="7:16" x14ac:dyDescent="0.2">
      <c r="G87" s="21"/>
      <c r="H87" s="21"/>
      <c r="J87" s="40"/>
      <c r="K87" s="45"/>
      <c r="N87" s="43"/>
      <c r="O87" s="24"/>
      <c r="P87" s="2"/>
    </row>
    <row r="88" spans="7:16" x14ac:dyDescent="0.2">
      <c r="G88" s="21"/>
      <c r="H88" s="21"/>
      <c r="J88" s="40"/>
      <c r="K88" s="45"/>
      <c r="N88" s="43"/>
      <c r="O88" s="24"/>
      <c r="P88" s="2"/>
    </row>
    <row r="89" spans="7:16" x14ac:dyDescent="0.2">
      <c r="G89" s="21"/>
      <c r="H89" s="21"/>
      <c r="J89" s="40"/>
      <c r="K89" s="45"/>
      <c r="N89" s="43"/>
      <c r="O89" s="24"/>
      <c r="P89" s="2"/>
    </row>
    <row r="90" spans="7:16" x14ac:dyDescent="0.2">
      <c r="G90" s="21"/>
      <c r="H90" s="21"/>
      <c r="J90" s="40"/>
      <c r="K90" s="45"/>
      <c r="N90" s="43"/>
      <c r="O90" s="24"/>
      <c r="P90" s="2"/>
    </row>
    <row r="91" spans="7:16" x14ac:dyDescent="0.2">
      <c r="G91" s="21"/>
      <c r="H91" s="21"/>
      <c r="J91" s="40"/>
      <c r="K91" s="45"/>
      <c r="N91" s="43"/>
      <c r="O91" s="24"/>
      <c r="P91" s="2"/>
    </row>
    <row r="92" spans="7:16" x14ac:dyDescent="0.2">
      <c r="G92" s="21"/>
      <c r="H92" s="21"/>
      <c r="J92" s="40"/>
      <c r="K92" s="45"/>
      <c r="N92" s="43"/>
      <c r="O92" s="24"/>
      <c r="P92" s="2"/>
    </row>
    <row r="93" spans="7:16" x14ac:dyDescent="0.2">
      <c r="G93" s="21"/>
      <c r="H93" s="21"/>
      <c r="J93" s="40"/>
      <c r="K93" s="45"/>
      <c r="N93" s="43"/>
      <c r="O93" s="24"/>
      <c r="P93" s="2"/>
    </row>
    <row r="94" spans="7:16" x14ac:dyDescent="0.2">
      <c r="G94" s="21"/>
      <c r="H94" s="21"/>
      <c r="J94" s="40"/>
      <c r="K94" s="45"/>
      <c r="N94" s="43"/>
      <c r="O94" s="24"/>
      <c r="P94" s="2"/>
    </row>
    <row r="95" spans="7:16" x14ac:dyDescent="0.2">
      <c r="G95" s="21"/>
      <c r="H95" s="21"/>
      <c r="J95" s="40"/>
      <c r="K95" s="45"/>
      <c r="N95" s="43"/>
      <c r="O95" s="24"/>
      <c r="P95" s="2"/>
    </row>
    <row r="96" spans="7:16" x14ac:dyDescent="0.2">
      <c r="G96" s="21"/>
      <c r="H96" s="21"/>
      <c r="J96" s="40"/>
      <c r="K96" s="45"/>
      <c r="N96" s="43"/>
      <c r="O96" s="24"/>
      <c r="P96" s="2"/>
    </row>
  </sheetData>
  <mergeCells count="12">
    <mergeCell ref="A5:A6"/>
    <mergeCell ref="B5:B6"/>
    <mergeCell ref="C5:C6"/>
    <mergeCell ref="J5:J6"/>
    <mergeCell ref="Q5:Q6"/>
    <mergeCell ref="P5:P6"/>
    <mergeCell ref="K5:K6"/>
    <mergeCell ref="L5:L6"/>
    <mergeCell ref="D5:D6"/>
    <mergeCell ref="E5:I5"/>
    <mergeCell ref="M5:M6"/>
    <mergeCell ref="N5:O5"/>
  </mergeCells>
  <phoneticPr fontId="3" type="noConversion"/>
  <pageMargins left="0.78740157480314965" right="0.59055118110236227" top="0.59055118110236227" bottom="0.59055118110236227" header="0" footer="0"/>
  <pageSetup paperSize="9" scale="85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/>
  <dimension ref="A2:P48"/>
  <sheetViews>
    <sheetView showGridLines="0" topLeftCell="A10" zoomScale="130" zoomScaleNormal="130" zoomScaleSheetLayoutView="100" workbookViewId="0">
      <selection activeCell="B35" sqref="B35:D37"/>
    </sheetView>
  </sheetViews>
  <sheetFormatPr baseColWidth="10" defaultRowHeight="12.75" x14ac:dyDescent="0.2"/>
  <cols>
    <col min="1" max="1" width="31.5703125" customWidth="1"/>
    <col min="2" max="9" width="6.7109375" customWidth="1"/>
  </cols>
  <sheetData>
    <row r="2" spans="1:9" ht="12" customHeight="1" x14ac:dyDescent="0.25">
      <c r="A2" s="65" t="s">
        <v>158</v>
      </c>
      <c r="B2" s="31"/>
      <c r="C2" s="31"/>
      <c r="D2" s="31"/>
      <c r="E2" s="31"/>
      <c r="F2" s="31"/>
      <c r="G2" s="31"/>
      <c r="H2" s="31"/>
      <c r="I2" s="154" t="s">
        <v>29</v>
      </c>
    </row>
    <row r="3" spans="1:9" ht="12" customHeight="1" x14ac:dyDescent="0.25">
      <c r="A3" s="66" t="s">
        <v>32</v>
      </c>
      <c r="B3" s="2"/>
      <c r="C3" s="2"/>
      <c r="D3" s="2"/>
      <c r="E3" s="2"/>
      <c r="F3" s="2"/>
      <c r="G3" s="2"/>
      <c r="H3" s="2"/>
      <c r="I3" s="2"/>
    </row>
    <row r="4" spans="1:9" ht="12" customHeight="1" x14ac:dyDescent="0.2">
      <c r="A4" s="3"/>
      <c r="B4" s="17"/>
      <c r="C4" s="17"/>
      <c r="D4" s="17"/>
      <c r="E4" s="17">
        <v>2016</v>
      </c>
      <c r="F4" s="17"/>
      <c r="G4" s="17">
        <v>2017</v>
      </c>
      <c r="H4" s="17"/>
    </row>
    <row r="5" spans="1:9" ht="12" customHeight="1" x14ac:dyDescent="0.2">
      <c r="A5" s="4" t="s">
        <v>247</v>
      </c>
      <c r="B5" s="37">
        <v>2014</v>
      </c>
      <c r="C5" s="37">
        <v>2015</v>
      </c>
      <c r="D5" s="37">
        <v>2016</v>
      </c>
      <c r="E5" s="37" t="s">
        <v>147</v>
      </c>
      <c r="F5" s="37" t="s">
        <v>148</v>
      </c>
      <c r="G5" s="37" t="s">
        <v>149</v>
      </c>
      <c r="H5" s="37" t="s">
        <v>150</v>
      </c>
      <c r="I5" s="219" t="s">
        <v>264</v>
      </c>
    </row>
    <row r="6" spans="1:9" ht="15.75" customHeight="1" x14ac:dyDescent="0.2">
      <c r="A6" s="85"/>
      <c r="B6" s="8"/>
      <c r="C6" s="8"/>
      <c r="D6" s="8"/>
      <c r="E6" s="8"/>
      <c r="F6" s="8"/>
      <c r="G6" s="2"/>
      <c r="H6" s="2"/>
      <c r="I6" s="2"/>
    </row>
    <row r="7" spans="1:9" ht="12" customHeight="1" x14ac:dyDescent="0.2">
      <c r="A7" s="6" t="s">
        <v>192</v>
      </c>
      <c r="B7" s="168">
        <v>0</v>
      </c>
      <c r="C7" s="168">
        <v>0</v>
      </c>
      <c r="D7" s="168">
        <v>0</v>
      </c>
      <c r="E7" s="168">
        <v>0</v>
      </c>
      <c r="F7" s="168">
        <v>0</v>
      </c>
      <c r="G7" s="168">
        <v>0</v>
      </c>
      <c r="H7" s="168">
        <v>0</v>
      </c>
      <c r="I7" s="168">
        <v>0</v>
      </c>
    </row>
    <row r="8" spans="1:9" ht="12" customHeight="1" x14ac:dyDescent="0.2">
      <c r="A8" s="6" t="s">
        <v>45</v>
      </c>
      <c r="B8" s="168">
        <v>16</v>
      </c>
      <c r="C8" s="168">
        <v>22</v>
      </c>
      <c r="D8" s="168">
        <v>31</v>
      </c>
      <c r="E8" s="168">
        <v>5</v>
      </c>
      <c r="F8" s="168">
        <v>13</v>
      </c>
      <c r="G8" s="168">
        <v>7</v>
      </c>
      <c r="H8" s="168">
        <v>6</v>
      </c>
      <c r="I8" s="168">
        <v>4</v>
      </c>
    </row>
    <row r="9" spans="1:9" ht="12" customHeight="1" x14ac:dyDescent="0.2">
      <c r="A9" s="6" t="s">
        <v>5</v>
      </c>
      <c r="B9" s="168">
        <v>6</v>
      </c>
      <c r="C9" s="168">
        <v>6</v>
      </c>
      <c r="D9" s="168">
        <v>8</v>
      </c>
      <c r="E9" s="168">
        <v>0</v>
      </c>
      <c r="F9" s="168">
        <v>3</v>
      </c>
      <c r="G9" s="168">
        <v>3</v>
      </c>
      <c r="H9" s="168">
        <v>0</v>
      </c>
      <c r="I9" s="168">
        <v>0</v>
      </c>
    </row>
    <row r="10" spans="1:9" ht="12" customHeight="1" x14ac:dyDescent="0.2">
      <c r="A10" s="107" t="s">
        <v>8</v>
      </c>
      <c r="B10" s="108">
        <v>6</v>
      </c>
      <c r="C10" s="108">
        <v>6</v>
      </c>
      <c r="D10" s="108">
        <v>8</v>
      </c>
      <c r="E10" s="108">
        <v>0</v>
      </c>
      <c r="F10" s="108">
        <v>3</v>
      </c>
      <c r="G10" s="169">
        <v>3</v>
      </c>
      <c r="H10" s="169">
        <v>0</v>
      </c>
      <c r="I10" s="169">
        <v>0</v>
      </c>
    </row>
    <row r="11" spans="1:9" ht="12" customHeight="1" x14ac:dyDescent="0.2">
      <c r="A11" s="107" t="s">
        <v>9</v>
      </c>
      <c r="B11" s="108">
        <v>0</v>
      </c>
      <c r="C11" s="108">
        <v>0</v>
      </c>
      <c r="D11" s="108">
        <v>0</v>
      </c>
      <c r="E11" s="108">
        <v>0</v>
      </c>
      <c r="F11" s="108">
        <v>0</v>
      </c>
      <c r="G11" s="169">
        <v>0</v>
      </c>
      <c r="H11" s="169">
        <v>0</v>
      </c>
      <c r="I11" s="169">
        <v>0</v>
      </c>
    </row>
    <row r="12" spans="1:9" ht="12" customHeight="1" x14ac:dyDescent="0.2">
      <c r="A12" s="107" t="s">
        <v>10</v>
      </c>
      <c r="B12" s="108">
        <v>0</v>
      </c>
      <c r="C12" s="108">
        <v>0</v>
      </c>
      <c r="D12" s="108">
        <v>0</v>
      </c>
      <c r="E12" s="108">
        <v>0</v>
      </c>
      <c r="F12" s="108">
        <v>0</v>
      </c>
      <c r="G12" s="169">
        <v>0</v>
      </c>
      <c r="H12" s="169">
        <v>0</v>
      </c>
      <c r="I12" s="169">
        <v>0</v>
      </c>
    </row>
    <row r="13" spans="1:9" ht="12" customHeight="1" x14ac:dyDescent="0.2">
      <c r="A13" s="109" t="s">
        <v>6</v>
      </c>
      <c r="B13" s="110">
        <v>4</v>
      </c>
      <c r="C13" s="110">
        <v>6</v>
      </c>
      <c r="D13" s="110">
        <v>4</v>
      </c>
      <c r="E13" s="110">
        <v>2</v>
      </c>
      <c r="F13" s="110">
        <v>2</v>
      </c>
      <c r="G13" s="168">
        <v>0</v>
      </c>
      <c r="H13" s="168">
        <v>1</v>
      </c>
      <c r="I13" s="168">
        <v>0</v>
      </c>
    </row>
    <row r="14" spans="1:9" ht="12" customHeight="1" x14ac:dyDescent="0.2">
      <c r="A14" s="107" t="s">
        <v>12</v>
      </c>
      <c r="B14" s="108">
        <v>4</v>
      </c>
      <c r="C14" s="108">
        <v>5</v>
      </c>
      <c r="D14" s="108">
        <v>3</v>
      </c>
      <c r="E14" s="108">
        <v>2</v>
      </c>
      <c r="F14" s="108">
        <v>1</v>
      </c>
      <c r="G14" s="169">
        <v>0</v>
      </c>
      <c r="H14" s="169">
        <v>0</v>
      </c>
      <c r="I14" s="169">
        <v>0</v>
      </c>
    </row>
    <row r="15" spans="1:9" ht="12" customHeight="1" x14ac:dyDescent="0.2">
      <c r="A15" s="107" t="s">
        <v>11</v>
      </c>
      <c r="B15" s="108">
        <v>0</v>
      </c>
      <c r="C15" s="108">
        <v>1</v>
      </c>
      <c r="D15" s="108">
        <v>1</v>
      </c>
      <c r="E15" s="108">
        <v>0</v>
      </c>
      <c r="F15" s="108">
        <v>1</v>
      </c>
      <c r="G15" s="169">
        <v>0</v>
      </c>
      <c r="H15" s="169">
        <v>0</v>
      </c>
      <c r="I15" s="169">
        <v>0</v>
      </c>
    </row>
    <row r="16" spans="1:9" ht="12" customHeight="1" x14ac:dyDescent="0.2">
      <c r="A16" s="107" t="s">
        <v>16</v>
      </c>
      <c r="B16" s="108">
        <v>0</v>
      </c>
      <c r="C16" s="108">
        <v>0</v>
      </c>
      <c r="D16" s="108">
        <v>0</v>
      </c>
      <c r="E16" s="108">
        <v>0</v>
      </c>
      <c r="F16" s="108">
        <v>0</v>
      </c>
      <c r="G16" s="169">
        <v>0</v>
      </c>
      <c r="H16" s="169">
        <v>0</v>
      </c>
      <c r="I16" s="169">
        <v>0</v>
      </c>
    </row>
    <row r="17" spans="1:9" ht="12" customHeight="1" x14ac:dyDescent="0.2">
      <c r="A17" s="107" t="s">
        <v>33</v>
      </c>
      <c r="B17" s="108">
        <v>0</v>
      </c>
      <c r="C17" s="108">
        <v>0</v>
      </c>
      <c r="D17" s="108">
        <v>0</v>
      </c>
      <c r="E17" s="108">
        <v>0</v>
      </c>
      <c r="F17" s="108">
        <v>0</v>
      </c>
      <c r="G17" s="169">
        <v>0</v>
      </c>
      <c r="H17" s="169">
        <v>1</v>
      </c>
      <c r="I17" s="169">
        <v>0</v>
      </c>
    </row>
    <row r="18" spans="1:9" ht="12" customHeight="1" x14ac:dyDescent="0.2">
      <c r="A18" s="109" t="s">
        <v>7</v>
      </c>
      <c r="B18" s="110">
        <v>6</v>
      </c>
      <c r="C18" s="110">
        <v>10</v>
      </c>
      <c r="D18" s="110">
        <v>19</v>
      </c>
      <c r="E18" s="110">
        <v>3</v>
      </c>
      <c r="F18" s="110">
        <v>8</v>
      </c>
      <c r="G18" s="168">
        <v>4</v>
      </c>
      <c r="H18" s="168">
        <v>5</v>
      </c>
      <c r="I18" s="168">
        <v>4</v>
      </c>
    </row>
    <row r="19" spans="1:9" ht="12" customHeight="1" x14ac:dyDescent="0.2">
      <c r="A19" s="107" t="s">
        <v>34</v>
      </c>
      <c r="B19" s="108">
        <v>0</v>
      </c>
      <c r="C19" s="108">
        <v>0</v>
      </c>
      <c r="D19" s="108">
        <v>0</v>
      </c>
      <c r="E19" s="108">
        <v>0</v>
      </c>
      <c r="F19" s="108">
        <v>0</v>
      </c>
      <c r="G19" s="169">
        <v>0</v>
      </c>
      <c r="H19" s="169">
        <v>0</v>
      </c>
      <c r="I19" s="169">
        <v>0</v>
      </c>
    </row>
    <row r="20" spans="1:9" ht="12" customHeight="1" x14ac:dyDescent="0.2">
      <c r="A20" s="107" t="s">
        <v>35</v>
      </c>
      <c r="B20" s="108">
        <v>0</v>
      </c>
      <c r="C20" s="108">
        <v>0</v>
      </c>
      <c r="D20" s="108">
        <v>0</v>
      </c>
      <c r="E20" s="108">
        <v>0</v>
      </c>
      <c r="F20" s="108">
        <v>0</v>
      </c>
      <c r="G20" s="169">
        <v>0</v>
      </c>
      <c r="H20" s="169">
        <v>0</v>
      </c>
      <c r="I20" s="169">
        <v>0</v>
      </c>
    </row>
    <row r="21" spans="1:9" ht="12" customHeight="1" x14ac:dyDescent="0.2">
      <c r="A21" s="107" t="s">
        <v>36</v>
      </c>
      <c r="B21" s="108">
        <v>0</v>
      </c>
      <c r="C21" s="108">
        <v>0</v>
      </c>
      <c r="D21" s="108">
        <v>0</v>
      </c>
      <c r="E21" s="108">
        <v>0</v>
      </c>
      <c r="F21" s="108">
        <v>0</v>
      </c>
      <c r="G21" s="169">
        <v>0</v>
      </c>
      <c r="H21" s="169">
        <v>0</v>
      </c>
      <c r="I21" s="169">
        <v>0</v>
      </c>
    </row>
    <row r="22" spans="1:9" ht="12" customHeight="1" x14ac:dyDescent="0.2">
      <c r="A22" s="107" t="s">
        <v>18</v>
      </c>
      <c r="B22" s="108">
        <v>0</v>
      </c>
      <c r="C22" s="108">
        <v>0</v>
      </c>
      <c r="D22" s="108">
        <v>0</v>
      </c>
      <c r="E22" s="108">
        <v>0</v>
      </c>
      <c r="F22" s="108">
        <v>0</v>
      </c>
      <c r="G22" s="169">
        <v>0</v>
      </c>
      <c r="H22" s="169">
        <v>0</v>
      </c>
      <c r="I22" s="169">
        <v>0</v>
      </c>
    </row>
    <row r="23" spans="1:9" ht="12" customHeight="1" x14ac:dyDescent="0.2">
      <c r="A23" s="107" t="s">
        <v>19</v>
      </c>
      <c r="B23" s="108">
        <v>1</v>
      </c>
      <c r="C23" s="108">
        <v>1</v>
      </c>
      <c r="D23" s="108">
        <v>3</v>
      </c>
      <c r="E23" s="108">
        <v>1</v>
      </c>
      <c r="F23" s="108">
        <v>1</v>
      </c>
      <c r="G23" s="169">
        <v>2</v>
      </c>
      <c r="H23" s="169">
        <v>0</v>
      </c>
      <c r="I23" s="169">
        <v>1</v>
      </c>
    </row>
    <row r="24" spans="1:9" ht="12" customHeight="1" x14ac:dyDescent="0.2">
      <c r="A24" s="107" t="s">
        <v>37</v>
      </c>
      <c r="B24" s="108">
        <v>1</v>
      </c>
      <c r="C24" s="108">
        <v>2</v>
      </c>
      <c r="D24" s="108">
        <v>4</v>
      </c>
      <c r="E24" s="108">
        <v>1</v>
      </c>
      <c r="F24" s="108">
        <v>1</v>
      </c>
      <c r="G24" s="169">
        <v>0</v>
      </c>
      <c r="H24" s="169">
        <v>1</v>
      </c>
      <c r="I24" s="169">
        <v>0</v>
      </c>
    </row>
    <row r="25" spans="1:9" ht="12" customHeight="1" x14ac:dyDescent="0.2">
      <c r="A25" s="107" t="s">
        <v>21</v>
      </c>
      <c r="B25" s="108">
        <v>0</v>
      </c>
      <c r="C25" s="108">
        <v>0</v>
      </c>
      <c r="D25" s="108">
        <v>0</v>
      </c>
      <c r="E25" s="108">
        <v>0</v>
      </c>
      <c r="F25" s="108">
        <v>0</v>
      </c>
      <c r="G25" s="169">
        <v>0</v>
      </c>
      <c r="H25" s="169">
        <v>0</v>
      </c>
      <c r="I25" s="169">
        <v>0</v>
      </c>
    </row>
    <row r="26" spans="1:9" ht="12" customHeight="1" x14ac:dyDescent="0.2">
      <c r="A26" s="107" t="s">
        <v>22</v>
      </c>
      <c r="B26" s="108">
        <v>0</v>
      </c>
      <c r="C26" s="108">
        <v>0</v>
      </c>
      <c r="D26" s="108">
        <v>0</v>
      </c>
      <c r="E26" s="108">
        <v>0</v>
      </c>
      <c r="F26" s="108">
        <v>0</v>
      </c>
      <c r="G26" s="169">
        <v>0</v>
      </c>
      <c r="H26" s="169">
        <v>0</v>
      </c>
      <c r="I26" s="169">
        <v>0</v>
      </c>
    </row>
    <row r="27" spans="1:9" ht="12" customHeight="1" x14ac:dyDescent="0.2">
      <c r="A27" s="107" t="s">
        <v>23</v>
      </c>
      <c r="B27" s="108">
        <v>0</v>
      </c>
      <c r="C27" s="108">
        <v>0</v>
      </c>
      <c r="D27" s="108">
        <v>0</v>
      </c>
      <c r="E27" s="108">
        <v>0</v>
      </c>
      <c r="F27" s="108">
        <v>0</v>
      </c>
      <c r="G27" s="169">
        <v>0</v>
      </c>
      <c r="H27" s="169">
        <v>0</v>
      </c>
      <c r="I27" s="169">
        <v>0</v>
      </c>
    </row>
    <row r="28" spans="1:9" ht="12" customHeight="1" x14ac:dyDescent="0.2">
      <c r="A28" s="107" t="s">
        <v>38</v>
      </c>
      <c r="B28" s="108">
        <v>4</v>
      </c>
      <c r="C28" s="108">
        <v>7</v>
      </c>
      <c r="D28" s="108">
        <v>12</v>
      </c>
      <c r="E28" s="108">
        <v>1</v>
      </c>
      <c r="F28" s="108">
        <v>6</v>
      </c>
      <c r="G28" s="169">
        <v>2</v>
      </c>
      <c r="H28" s="169">
        <v>4</v>
      </c>
      <c r="I28" s="169">
        <v>3</v>
      </c>
    </row>
    <row r="29" spans="1:9" ht="15" customHeight="1" x14ac:dyDescent="0.2">
      <c r="A29" s="111" t="s">
        <v>40</v>
      </c>
      <c r="B29" s="110">
        <v>16</v>
      </c>
      <c r="C29" s="110">
        <v>22</v>
      </c>
      <c r="D29" s="110">
        <v>31</v>
      </c>
      <c r="E29" s="110">
        <v>5</v>
      </c>
      <c r="F29" s="110">
        <v>13</v>
      </c>
      <c r="G29" s="168">
        <v>7</v>
      </c>
      <c r="H29" s="168">
        <v>6</v>
      </c>
      <c r="I29" s="168">
        <v>4</v>
      </c>
    </row>
    <row r="30" spans="1:9" ht="5.25" customHeight="1" x14ac:dyDescent="0.2">
      <c r="A30" s="6"/>
      <c r="B30" s="168"/>
      <c r="C30" s="168"/>
      <c r="D30" s="168"/>
      <c r="E30" s="168"/>
      <c r="F30" s="168"/>
      <c r="G30" s="168"/>
      <c r="H30" s="168"/>
      <c r="I30" s="168"/>
    </row>
    <row r="31" spans="1:9" x14ac:dyDescent="0.2">
      <c r="A31" s="6" t="s">
        <v>41</v>
      </c>
      <c r="B31" s="7">
        <v>1</v>
      </c>
      <c r="C31" s="7">
        <v>1</v>
      </c>
      <c r="D31" s="7">
        <v>1</v>
      </c>
      <c r="E31" s="7">
        <v>0</v>
      </c>
      <c r="F31" s="7">
        <v>0</v>
      </c>
      <c r="G31" s="168">
        <v>1</v>
      </c>
      <c r="H31" s="168">
        <v>0</v>
      </c>
      <c r="I31" s="168">
        <v>0</v>
      </c>
    </row>
    <row r="32" spans="1:9" ht="6.75" customHeight="1" x14ac:dyDescent="0.2">
      <c r="A32" s="86"/>
      <c r="B32" s="87"/>
      <c r="C32" s="87"/>
      <c r="D32" s="87"/>
      <c r="E32" s="87"/>
      <c r="F32" s="87"/>
      <c r="G32" s="172"/>
      <c r="H32" s="172"/>
      <c r="I32" s="172"/>
    </row>
    <row r="33" spans="1:16" ht="12" customHeight="1" x14ac:dyDescent="0.2">
      <c r="A33" s="6" t="s">
        <v>42</v>
      </c>
      <c r="B33" s="7">
        <v>17</v>
      </c>
      <c r="C33" s="7">
        <v>23</v>
      </c>
      <c r="D33" s="7">
        <v>32</v>
      </c>
      <c r="E33" s="7">
        <v>5</v>
      </c>
      <c r="F33" s="7">
        <v>13</v>
      </c>
      <c r="G33" s="168">
        <v>8</v>
      </c>
      <c r="H33" s="168">
        <v>6</v>
      </c>
      <c r="I33" s="168">
        <v>4</v>
      </c>
    </row>
    <row r="34" spans="1:16" ht="15.75" customHeight="1" x14ac:dyDescent="0.2">
      <c r="A34" s="8" t="s">
        <v>30</v>
      </c>
      <c r="B34" s="14"/>
      <c r="C34" s="14"/>
      <c r="D34" s="14"/>
      <c r="E34" s="14"/>
      <c r="F34" s="14"/>
      <c r="G34" s="170"/>
      <c r="H34" s="170"/>
      <c r="I34" s="170"/>
    </row>
    <row r="35" spans="1:16" s="75" customFormat="1" ht="12" customHeight="1" x14ac:dyDescent="0.2">
      <c r="A35" s="74" t="s">
        <v>28</v>
      </c>
      <c r="B35" s="169">
        <v>6</v>
      </c>
      <c r="C35" s="169">
        <v>6</v>
      </c>
      <c r="D35" s="169">
        <v>8</v>
      </c>
      <c r="E35" s="169">
        <v>0</v>
      </c>
      <c r="F35" s="169">
        <v>3</v>
      </c>
      <c r="G35" s="169">
        <v>3</v>
      </c>
      <c r="H35" s="169">
        <v>0</v>
      </c>
      <c r="I35" s="169">
        <f>I9+I7</f>
        <v>0</v>
      </c>
    </row>
    <row r="36" spans="1:16" ht="12" customHeight="1" x14ac:dyDescent="0.2">
      <c r="A36" s="8" t="s">
        <v>265</v>
      </c>
      <c r="B36" s="170">
        <v>2</v>
      </c>
      <c r="C36" s="170">
        <v>5</v>
      </c>
      <c r="D36" s="170">
        <v>1</v>
      </c>
      <c r="E36" s="170">
        <v>0</v>
      </c>
      <c r="F36" s="170">
        <v>0</v>
      </c>
      <c r="G36" s="170">
        <v>2</v>
      </c>
      <c r="H36" s="170">
        <v>7</v>
      </c>
      <c r="I36" s="170">
        <v>0</v>
      </c>
      <c r="J36" s="14"/>
    </row>
    <row r="37" spans="1:16" ht="12" customHeight="1" x14ac:dyDescent="0.2">
      <c r="A37" s="19" t="s">
        <v>266</v>
      </c>
      <c r="B37" s="171">
        <v>2</v>
      </c>
      <c r="C37" s="171">
        <v>0</v>
      </c>
      <c r="D37" s="171">
        <v>0</v>
      </c>
      <c r="E37" s="171">
        <v>0</v>
      </c>
      <c r="F37" s="171">
        <v>0</v>
      </c>
      <c r="G37" s="171">
        <v>0</v>
      </c>
      <c r="H37" s="171">
        <v>0</v>
      </c>
      <c r="I37" s="171">
        <v>0</v>
      </c>
      <c r="J37" s="14"/>
    </row>
    <row r="38" spans="1:16" ht="5.25" customHeight="1" x14ac:dyDescent="0.2">
      <c r="A38" s="11"/>
      <c r="J38" s="14"/>
    </row>
    <row r="39" spans="1:16" ht="12.75" customHeight="1" x14ac:dyDescent="0.2">
      <c r="A39" s="223" t="s">
        <v>214</v>
      </c>
      <c r="B39" s="223"/>
      <c r="C39" s="223"/>
      <c r="D39" s="223"/>
      <c r="E39" s="223"/>
      <c r="F39" s="223"/>
      <c r="G39" s="223"/>
      <c r="H39" s="223"/>
      <c r="I39" s="223"/>
      <c r="J39" s="153"/>
      <c r="K39" s="106"/>
    </row>
    <row r="40" spans="1:16" x14ac:dyDescent="0.2">
      <c r="A40" s="218" t="s">
        <v>267</v>
      </c>
      <c r="B40" s="170"/>
      <c r="C40" s="170"/>
      <c r="D40" s="170"/>
      <c r="E40" s="170"/>
      <c r="F40" s="170"/>
      <c r="G40" s="170"/>
      <c r="H40" s="170"/>
      <c r="I40" s="14"/>
    </row>
    <row r="41" spans="1:16" x14ac:dyDescent="0.2">
      <c r="A41" s="8" t="s">
        <v>268</v>
      </c>
      <c r="B41" s="170"/>
      <c r="C41" s="170"/>
      <c r="D41" s="170"/>
      <c r="E41" s="170"/>
      <c r="F41" s="170"/>
      <c r="G41" s="170"/>
      <c r="H41" s="170"/>
      <c r="I41" s="14"/>
    </row>
    <row r="48" spans="1:16" x14ac:dyDescent="0.2">
      <c r="P48" s="173"/>
    </row>
  </sheetData>
  <mergeCells count="1">
    <mergeCell ref="A39:I39"/>
  </mergeCells>
  <phoneticPr fontId="3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/>
  <dimension ref="A2:P48"/>
  <sheetViews>
    <sheetView showGridLines="0" topLeftCell="A4" zoomScaleNormal="100" zoomScaleSheetLayoutView="100" workbookViewId="0">
      <selection activeCell="B35" sqref="B35:D37"/>
    </sheetView>
  </sheetViews>
  <sheetFormatPr baseColWidth="10" defaultRowHeight="12.75" x14ac:dyDescent="0.2"/>
  <cols>
    <col min="1" max="1" width="26.28515625" customWidth="1"/>
    <col min="2" max="2" width="8.7109375" bestFit="1" customWidth="1"/>
    <col min="3" max="8" width="7.85546875" customWidth="1"/>
    <col min="9" max="9" width="7" customWidth="1"/>
  </cols>
  <sheetData>
    <row r="2" spans="1:9" ht="12.75" customHeight="1" x14ac:dyDescent="0.25">
      <c r="A2" s="65" t="s">
        <v>132</v>
      </c>
      <c r="B2" s="31"/>
      <c r="C2" s="31"/>
      <c r="D2" s="31"/>
      <c r="E2" s="31"/>
      <c r="F2" s="31"/>
      <c r="G2" s="31"/>
      <c r="H2" s="31"/>
      <c r="I2" s="154" t="s">
        <v>49</v>
      </c>
    </row>
    <row r="3" spans="1:9" ht="12.75" customHeight="1" x14ac:dyDescent="0.25">
      <c r="A3" s="66" t="s">
        <v>32</v>
      </c>
      <c r="B3" s="2"/>
      <c r="C3" s="2"/>
      <c r="D3" s="2"/>
      <c r="E3" s="2"/>
      <c r="F3" s="2"/>
      <c r="G3" s="2"/>
      <c r="H3" s="2"/>
      <c r="I3" s="2"/>
    </row>
    <row r="4" spans="1:9" ht="12" customHeight="1" x14ac:dyDescent="0.2">
      <c r="A4" s="3"/>
      <c r="B4" s="17"/>
      <c r="C4" s="17"/>
      <c r="D4" s="17"/>
      <c r="E4" s="17">
        <v>2016</v>
      </c>
      <c r="F4" s="17"/>
      <c r="G4" s="17">
        <v>2017</v>
      </c>
      <c r="H4" s="17"/>
    </row>
    <row r="5" spans="1:9" ht="12" customHeight="1" x14ac:dyDescent="0.2">
      <c r="A5" s="4" t="s">
        <v>81</v>
      </c>
      <c r="B5" s="37">
        <v>2014</v>
      </c>
      <c r="C5" s="37">
        <v>2015</v>
      </c>
      <c r="D5" s="37">
        <v>2016</v>
      </c>
      <c r="E5" s="37" t="s">
        <v>147</v>
      </c>
      <c r="F5" s="37" t="s">
        <v>148</v>
      </c>
      <c r="G5" s="37" t="s">
        <v>149</v>
      </c>
      <c r="H5" s="37" t="s">
        <v>150</v>
      </c>
      <c r="I5" s="37" t="s">
        <v>272</v>
      </c>
    </row>
    <row r="6" spans="1:9" x14ac:dyDescent="0.2">
      <c r="A6" s="85"/>
    </row>
    <row r="7" spans="1:9" x14ac:dyDescent="0.2">
      <c r="A7" s="6" t="s">
        <v>82</v>
      </c>
      <c r="B7" s="168">
        <v>0</v>
      </c>
      <c r="C7" s="168">
        <v>0</v>
      </c>
      <c r="D7" s="168">
        <v>0</v>
      </c>
      <c r="E7" s="168">
        <v>0</v>
      </c>
      <c r="F7" s="168">
        <v>0</v>
      </c>
      <c r="G7" s="168">
        <v>0</v>
      </c>
      <c r="H7" s="168">
        <v>0</v>
      </c>
      <c r="I7" s="168">
        <v>0</v>
      </c>
    </row>
    <row r="8" spans="1:9" x14ac:dyDescent="0.2">
      <c r="A8" s="6" t="s">
        <v>83</v>
      </c>
      <c r="B8" s="7">
        <v>29008</v>
      </c>
      <c r="C8" s="7">
        <v>28369.599999999999</v>
      </c>
      <c r="D8" s="7">
        <v>35504.9</v>
      </c>
      <c r="E8" s="7">
        <v>4186.2</v>
      </c>
      <c r="F8" s="7">
        <v>9625</v>
      </c>
      <c r="G8" s="7">
        <v>6525</v>
      </c>
      <c r="H8" s="7">
        <v>3594</v>
      </c>
      <c r="I8" s="7">
        <v>2968.8</v>
      </c>
    </row>
    <row r="9" spans="1:9" x14ac:dyDescent="0.2">
      <c r="A9" s="6" t="s">
        <v>5</v>
      </c>
      <c r="B9" s="7">
        <v>17310</v>
      </c>
      <c r="C9" s="7">
        <v>9458.2000000000007</v>
      </c>
      <c r="D9" s="7">
        <v>19621</v>
      </c>
      <c r="E9" s="7">
        <v>0</v>
      </c>
      <c r="F9" s="7">
        <v>2168</v>
      </c>
      <c r="G9" s="7">
        <v>3510</v>
      </c>
      <c r="H9" s="7">
        <v>0</v>
      </c>
      <c r="I9" s="7">
        <v>0</v>
      </c>
    </row>
    <row r="10" spans="1:9" x14ac:dyDescent="0.2">
      <c r="A10" s="8" t="s">
        <v>8</v>
      </c>
      <c r="B10" s="169">
        <v>17310</v>
      </c>
      <c r="C10" s="169">
        <v>9458.2000000000007</v>
      </c>
      <c r="D10" s="169">
        <v>19621</v>
      </c>
      <c r="E10" s="169">
        <v>0</v>
      </c>
      <c r="F10" s="169">
        <v>2168</v>
      </c>
      <c r="G10" s="169">
        <v>3510</v>
      </c>
      <c r="H10" s="169">
        <v>0</v>
      </c>
      <c r="I10" s="169">
        <v>0</v>
      </c>
    </row>
    <row r="11" spans="1:9" x14ac:dyDescent="0.2">
      <c r="A11" s="8" t="s">
        <v>9</v>
      </c>
      <c r="B11" s="169">
        <v>0</v>
      </c>
      <c r="C11" s="169">
        <v>0</v>
      </c>
      <c r="D11" s="169">
        <v>0</v>
      </c>
      <c r="E11" s="169">
        <v>0</v>
      </c>
      <c r="F11" s="169">
        <v>0</v>
      </c>
      <c r="G11" s="169">
        <v>0</v>
      </c>
      <c r="H11" s="169">
        <v>0</v>
      </c>
      <c r="I11" s="169">
        <v>0</v>
      </c>
    </row>
    <row r="12" spans="1:9" x14ac:dyDescent="0.2">
      <c r="A12" s="8" t="s">
        <v>10</v>
      </c>
      <c r="B12" s="169">
        <v>0</v>
      </c>
      <c r="C12" s="169">
        <v>0</v>
      </c>
      <c r="D12" s="169">
        <v>0</v>
      </c>
      <c r="E12" s="169">
        <v>0</v>
      </c>
      <c r="F12" s="169">
        <v>0</v>
      </c>
      <c r="G12" s="169">
        <v>0</v>
      </c>
      <c r="H12" s="169">
        <v>0</v>
      </c>
      <c r="I12" s="169">
        <v>0</v>
      </c>
    </row>
    <row r="13" spans="1:9" x14ac:dyDescent="0.2">
      <c r="A13" s="6" t="s">
        <v>6</v>
      </c>
      <c r="B13" s="7">
        <v>8750</v>
      </c>
      <c r="C13" s="7">
        <v>14123.8</v>
      </c>
      <c r="D13" s="7">
        <v>7500</v>
      </c>
      <c r="E13" s="7">
        <v>2750</v>
      </c>
      <c r="F13" s="7">
        <v>4750</v>
      </c>
      <c r="G13" s="7">
        <v>0</v>
      </c>
      <c r="H13" s="7">
        <v>1100</v>
      </c>
      <c r="I13" s="7">
        <v>0</v>
      </c>
    </row>
    <row r="14" spans="1:9" x14ac:dyDescent="0.2">
      <c r="A14" s="8" t="s">
        <v>12</v>
      </c>
      <c r="B14" s="169">
        <v>8750</v>
      </c>
      <c r="C14" s="169">
        <v>11123.8</v>
      </c>
      <c r="D14" s="169">
        <v>5000</v>
      </c>
      <c r="E14" s="169">
        <v>2750</v>
      </c>
      <c r="F14" s="169">
        <v>2250</v>
      </c>
      <c r="G14" s="169">
        <v>0</v>
      </c>
      <c r="H14" s="169">
        <v>0</v>
      </c>
      <c r="I14" s="169">
        <v>0</v>
      </c>
    </row>
    <row r="15" spans="1:9" x14ac:dyDescent="0.2">
      <c r="A15" s="8" t="s">
        <v>11</v>
      </c>
      <c r="B15" s="169">
        <v>0</v>
      </c>
      <c r="C15" s="169">
        <v>3000</v>
      </c>
      <c r="D15" s="169">
        <v>2500</v>
      </c>
      <c r="E15" s="169">
        <v>0</v>
      </c>
      <c r="F15" s="169">
        <v>2500</v>
      </c>
      <c r="G15" s="169">
        <v>0</v>
      </c>
      <c r="H15" s="169">
        <v>0</v>
      </c>
      <c r="I15" s="169">
        <v>0</v>
      </c>
    </row>
    <row r="16" spans="1:9" x14ac:dyDescent="0.2">
      <c r="A16" s="8" t="s">
        <v>16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</row>
    <row r="17" spans="1:9" x14ac:dyDescent="0.2">
      <c r="A17" s="8" t="s">
        <v>33</v>
      </c>
      <c r="B17" s="169">
        <v>0</v>
      </c>
      <c r="C17" s="169">
        <v>0</v>
      </c>
      <c r="D17" s="169">
        <v>0</v>
      </c>
      <c r="E17" s="169">
        <v>0</v>
      </c>
      <c r="F17" s="169">
        <v>0</v>
      </c>
      <c r="G17" s="169">
        <v>0</v>
      </c>
      <c r="H17" s="169">
        <v>1100</v>
      </c>
      <c r="I17" s="169">
        <v>0</v>
      </c>
    </row>
    <row r="18" spans="1:9" x14ac:dyDescent="0.2">
      <c r="A18" s="6" t="s">
        <v>7</v>
      </c>
      <c r="B18" s="168">
        <v>2948</v>
      </c>
      <c r="C18" s="168">
        <v>4787.6000000000004</v>
      </c>
      <c r="D18" s="168">
        <v>8383.9</v>
      </c>
      <c r="E18" s="168">
        <v>1436.2</v>
      </c>
      <c r="F18" s="168">
        <v>2707</v>
      </c>
      <c r="G18" s="168">
        <v>3015</v>
      </c>
      <c r="H18" s="168">
        <v>2494</v>
      </c>
      <c r="I18" s="168">
        <v>2968.8</v>
      </c>
    </row>
    <row r="19" spans="1:9" x14ac:dyDescent="0.2">
      <c r="A19" s="8" t="s">
        <v>34</v>
      </c>
      <c r="B19" s="169">
        <v>0</v>
      </c>
      <c r="C19" s="169">
        <v>0</v>
      </c>
      <c r="D19" s="169">
        <v>0</v>
      </c>
      <c r="E19" s="169">
        <v>0</v>
      </c>
      <c r="F19" s="169">
        <v>0</v>
      </c>
      <c r="G19" s="169">
        <v>0</v>
      </c>
      <c r="H19" s="169">
        <v>0</v>
      </c>
      <c r="I19" s="169">
        <v>0</v>
      </c>
    </row>
    <row r="20" spans="1:9" x14ac:dyDescent="0.2">
      <c r="A20" s="8" t="s">
        <v>35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</row>
    <row r="21" spans="1:9" x14ac:dyDescent="0.2">
      <c r="A21" s="8" t="s">
        <v>36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</row>
    <row r="22" spans="1:9" x14ac:dyDescent="0.2">
      <c r="A22" s="8" t="s">
        <v>18</v>
      </c>
      <c r="B22" s="169">
        <v>0</v>
      </c>
      <c r="C22" s="169">
        <v>0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</row>
    <row r="23" spans="1:9" x14ac:dyDescent="0.2">
      <c r="A23" s="8" t="s">
        <v>19</v>
      </c>
      <c r="B23" s="169">
        <v>300</v>
      </c>
      <c r="C23" s="169">
        <v>1450</v>
      </c>
      <c r="D23" s="169">
        <v>3015</v>
      </c>
      <c r="E23" s="169">
        <v>700</v>
      </c>
      <c r="F23" s="169">
        <v>1015</v>
      </c>
      <c r="G23" s="169">
        <v>1885</v>
      </c>
      <c r="H23" s="169">
        <v>0</v>
      </c>
      <c r="I23" s="169">
        <v>2450</v>
      </c>
    </row>
    <row r="24" spans="1:9" x14ac:dyDescent="0.2">
      <c r="A24" s="8" t="s">
        <v>37</v>
      </c>
      <c r="B24" s="169">
        <v>798</v>
      </c>
      <c r="C24" s="169">
        <v>1038.5999999999999</v>
      </c>
      <c r="D24" s="169">
        <v>3056.4</v>
      </c>
      <c r="E24" s="169">
        <v>726.2</v>
      </c>
      <c r="F24" s="169">
        <v>663</v>
      </c>
      <c r="G24" s="169">
        <v>0</v>
      </c>
      <c r="H24" s="169">
        <v>914</v>
      </c>
      <c r="I24" s="169">
        <v>0</v>
      </c>
    </row>
    <row r="25" spans="1:9" x14ac:dyDescent="0.2">
      <c r="A25" s="8" t="s">
        <v>21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69">
        <v>0</v>
      </c>
      <c r="H25" s="169">
        <v>0</v>
      </c>
      <c r="I25" s="169">
        <v>0</v>
      </c>
    </row>
    <row r="26" spans="1:9" x14ac:dyDescent="0.2">
      <c r="A26" s="8" t="s">
        <v>22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</row>
    <row r="27" spans="1:9" x14ac:dyDescent="0.2">
      <c r="A27" s="8" t="s">
        <v>23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</row>
    <row r="28" spans="1:9" x14ac:dyDescent="0.2">
      <c r="A28" s="8" t="s">
        <v>38</v>
      </c>
      <c r="B28" s="169">
        <v>1850</v>
      </c>
      <c r="C28" s="169">
        <v>2299</v>
      </c>
      <c r="D28" s="169">
        <v>2312.5</v>
      </c>
      <c r="E28" s="169">
        <v>10</v>
      </c>
      <c r="F28" s="169">
        <v>1029</v>
      </c>
      <c r="G28" s="169">
        <v>1130</v>
      </c>
      <c r="H28" s="169">
        <v>1580</v>
      </c>
      <c r="I28" s="169">
        <v>518.79999999999995</v>
      </c>
    </row>
    <row r="29" spans="1:9" x14ac:dyDescent="0.2">
      <c r="A29" s="6" t="s">
        <v>84</v>
      </c>
      <c r="B29" s="168">
        <v>29008</v>
      </c>
      <c r="C29" s="168">
        <v>28369.599999999999</v>
      </c>
      <c r="D29" s="168">
        <v>35504.9</v>
      </c>
      <c r="E29" s="168">
        <v>4186.2</v>
      </c>
      <c r="F29" s="168">
        <v>9625</v>
      </c>
      <c r="G29" s="168">
        <v>6525</v>
      </c>
      <c r="H29" s="168">
        <v>3594</v>
      </c>
      <c r="I29" s="168">
        <v>2968.8</v>
      </c>
    </row>
    <row r="30" spans="1:9" x14ac:dyDescent="0.2">
      <c r="A30" s="6"/>
    </row>
    <row r="31" spans="1:9" x14ac:dyDescent="0.2">
      <c r="A31" s="6" t="s">
        <v>85</v>
      </c>
      <c r="B31" s="7">
        <v>620</v>
      </c>
      <c r="C31" s="7">
        <v>2420</v>
      </c>
      <c r="D31" s="7">
        <v>1880</v>
      </c>
      <c r="E31" s="7">
        <v>0</v>
      </c>
      <c r="F31" s="168">
        <v>740</v>
      </c>
      <c r="G31" s="7">
        <v>0</v>
      </c>
      <c r="H31" s="7">
        <v>1000</v>
      </c>
      <c r="I31" s="7">
        <v>0</v>
      </c>
    </row>
    <row r="32" spans="1:9" x14ac:dyDescent="0.2">
      <c r="A32" s="86"/>
      <c r="B32" s="87"/>
      <c r="C32" s="87"/>
      <c r="D32" s="87"/>
      <c r="E32" s="87"/>
      <c r="F32" s="87"/>
      <c r="G32" s="87"/>
      <c r="H32" s="87"/>
      <c r="I32" s="87"/>
    </row>
    <row r="33" spans="1:16" x14ac:dyDescent="0.2">
      <c r="A33" s="6" t="s">
        <v>4</v>
      </c>
      <c r="B33" s="7">
        <v>29628</v>
      </c>
      <c r="C33" s="7">
        <v>30789.599999999999</v>
      </c>
      <c r="D33" s="7">
        <v>37384.9</v>
      </c>
      <c r="E33" s="7">
        <v>4186.2</v>
      </c>
      <c r="F33" s="7">
        <v>10365</v>
      </c>
      <c r="G33" s="7">
        <v>6525</v>
      </c>
      <c r="H33" s="7">
        <v>4594</v>
      </c>
      <c r="I33" s="7">
        <v>2968.8</v>
      </c>
    </row>
    <row r="34" spans="1:16" x14ac:dyDescent="0.2">
      <c r="A34" s="8" t="s">
        <v>31</v>
      </c>
      <c r="B34" s="7"/>
      <c r="C34" s="7"/>
      <c r="D34" s="7"/>
      <c r="E34" s="7"/>
      <c r="F34" s="7"/>
      <c r="G34" s="7"/>
      <c r="H34" s="7"/>
      <c r="I34" s="7"/>
    </row>
    <row r="35" spans="1:16" x14ac:dyDescent="0.2">
      <c r="A35" s="8" t="s">
        <v>28</v>
      </c>
      <c r="B35" s="169">
        <f t="shared" ref="B35:C35" si="0">B7+B9</f>
        <v>17310</v>
      </c>
      <c r="C35" s="169">
        <f t="shared" si="0"/>
        <v>9458.2000000000007</v>
      </c>
      <c r="D35" s="169">
        <v>19621</v>
      </c>
      <c r="E35" s="169">
        <v>0</v>
      </c>
      <c r="F35" s="169">
        <v>2168</v>
      </c>
      <c r="G35" s="169">
        <v>3510</v>
      </c>
      <c r="H35" s="169">
        <v>0</v>
      </c>
      <c r="I35" s="169">
        <f>I7+I9</f>
        <v>0</v>
      </c>
    </row>
    <row r="36" spans="1:16" x14ac:dyDescent="0.2">
      <c r="A36" s="8" t="s">
        <v>269</v>
      </c>
      <c r="B36" s="169">
        <v>126</v>
      </c>
      <c r="C36" s="169">
        <v>4415.9927851700004</v>
      </c>
      <c r="D36" s="169">
        <v>48</v>
      </c>
      <c r="E36" s="169">
        <v>0</v>
      </c>
      <c r="F36" s="169">
        <v>0</v>
      </c>
      <c r="G36" s="169">
        <v>195</v>
      </c>
      <c r="H36" s="169">
        <v>538</v>
      </c>
      <c r="I36" s="220">
        <v>0</v>
      </c>
    </row>
    <row r="37" spans="1:16" x14ac:dyDescent="0.2">
      <c r="A37" s="19" t="s">
        <v>212</v>
      </c>
      <c r="B37" s="171">
        <v>101</v>
      </c>
      <c r="C37" s="171">
        <v>0</v>
      </c>
      <c r="D37" s="171">
        <v>0</v>
      </c>
      <c r="E37" s="20">
        <v>0</v>
      </c>
      <c r="F37" s="171">
        <v>0</v>
      </c>
      <c r="G37" s="171">
        <v>0</v>
      </c>
      <c r="H37" s="171">
        <v>0</v>
      </c>
      <c r="I37" s="171">
        <v>0</v>
      </c>
    </row>
    <row r="38" spans="1:16" x14ac:dyDescent="0.2">
      <c r="A38" s="8" t="s">
        <v>270</v>
      </c>
      <c r="B38" s="11"/>
      <c r="C38" s="11"/>
      <c r="D38" s="11"/>
      <c r="E38" s="11"/>
      <c r="F38" s="11"/>
      <c r="G38" s="11"/>
      <c r="H38" s="11"/>
      <c r="I38" s="11"/>
    </row>
    <row r="39" spans="1:16" x14ac:dyDescent="0.2">
      <c r="A39" s="8" t="s">
        <v>271</v>
      </c>
      <c r="B39" s="11"/>
      <c r="C39" s="11"/>
      <c r="D39" s="11"/>
      <c r="E39" s="11"/>
      <c r="F39" s="11"/>
      <c r="G39" s="11"/>
      <c r="H39" s="11"/>
      <c r="I39" s="11"/>
    </row>
    <row r="40" spans="1:16" x14ac:dyDescent="0.2">
      <c r="B40" s="28"/>
    </row>
    <row r="41" spans="1:16" x14ac:dyDescent="0.2">
      <c r="D41" s="173"/>
    </row>
    <row r="48" spans="1:16" x14ac:dyDescent="0.2">
      <c r="P48" s="173"/>
    </row>
  </sheetData>
  <phoneticPr fontId="3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2:P48"/>
  <sheetViews>
    <sheetView showGridLines="0" zoomScaleNormal="100" zoomScaleSheetLayoutView="100" workbookViewId="0">
      <selection activeCell="A21" sqref="A21"/>
    </sheetView>
  </sheetViews>
  <sheetFormatPr baseColWidth="10" defaultRowHeight="12.75" x14ac:dyDescent="0.2"/>
  <cols>
    <col min="1" max="1" width="26.28515625" customWidth="1"/>
    <col min="2" max="9" width="7.7109375" customWidth="1"/>
  </cols>
  <sheetData>
    <row r="2" spans="1:9" ht="13.5" x14ac:dyDescent="0.25">
      <c r="A2" s="65" t="s">
        <v>132</v>
      </c>
      <c r="B2" s="31"/>
      <c r="C2" s="31"/>
      <c r="D2" s="31"/>
      <c r="E2" s="31"/>
      <c r="F2" s="31"/>
      <c r="G2" s="31"/>
      <c r="H2" s="31"/>
      <c r="I2" s="154" t="s">
        <v>50</v>
      </c>
    </row>
    <row r="3" spans="1:9" ht="13.5" x14ac:dyDescent="0.25">
      <c r="A3" s="67" t="s">
        <v>51</v>
      </c>
      <c r="B3" s="2"/>
      <c r="C3" s="2"/>
      <c r="D3" s="2"/>
      <c r="E3" s="2"/>
      <c r="F3" s="2"/>
      <c r="G3" s="2"/>
      <c r="H3" s="2"/>
      <c r="I3" s="2"/>
    </row>
    <row r="4" spans="1:9" x14ac:dyDescent="0.2">
      <c r="A4" s="1"/>
      <c r="B4" s="2"/>
      <c r="C4" s="2"/>
      <c r="D4" s="2"/>
      <c r="E4" s="2"/>
      <c r="F4" s="2"/>
      <c r="G4" s="2"/>
      <c r="H4" s="2"/>
      <c r="I4" s="2"/>
    </row>
    <row r="5" spans="1:9" x14ac:dyDescent="0.2">
      <c r="A5" s="3"/>
      <c r="B5" s="17"/>
      <c r="C5" s="17"/>
      <c r="D5" s="17"/>
      <c r="E5" s="17">
        <v>2016</v>
      </c>
      <c r="F5" s="17"/>
      <c r="G5" s="17">
        <v>2017</v>
      </c>
      <c r="H5" s="17"/>
    </row>
    <row r="6" spans="1:9" x14ac:dyDescent="0.2">
      <c r="A6" s="4" t="s">
        <v>81</v>
      </c>
      <c r="B6" s="37">
        <v>2014</v>
      </c>
      <c r="C6" s="37">
        <v>2015</v>
      </c>
      <c r="D6" s="37">
        <v>2016</v>
      </c>
      <c r="E6" s="37" t="s">
        <v>147</v>
      </c>
      <c r="F6" s="37" t="s">
        <v>148</v>
      </c>
      <c r="G6" s="37" t="s">
        <v>149</v>
      </c>
      <c r="H6" s="37" t="s">
        <v>150</v>
      </c>
      <c r="I6" s="37" t="s">
        <v>272</v>
      </c>
    </row>
    <row r="7" spans="1:9" x14ac:dyDescent="0.2">
      <c r="A7" s="16"/>
      <c r="B7" s="12"/>
      <c r="C7" s="12"/>
      <c r="D7" s="12"/>
      <c r="E7" s="12"/>
      <c r="F7" s="12"/>
      <c r="G7" s="12"/>
      <c r="H7" s="12"/>
      <c r="I7" s="12"/>
    </row>
    <row r="8" spans="1:9" x14ac:dyDescent="0.2">
      <c r="A8" s="8" t="s">
        <v>86</v>
      </c>
      <c r="B8" s="170">
        <v>27688</v>
      </c>
      <c r="C8" s="170">
        <v>27110</v>
      </c>
      <c r="D8" s="170">
        <v>29261</v>
      </c>
      <c r="E8" s="170">
        <v>2450</v>
      </c>
      <c r="F8" s="170">
        <v>8089</v>
      </c>
      <c r="G8" s="170">
        <v>4605</v>
      </c>
      <c r="H8" s="170">
        <v>2100</v>
      </c>
      <c r="I8" s="170">
        <v>2969</v>
      </c>
    </row>
    <row r="9" spans="1:9" x14ac:dyDescent="0.2">
      <c r="A9" s="8" t="s">
        <v>25</v>
      </c>
      <c r="B9" s="170">
        <v>0</v>
      </c>
      <c r="C9" s="170">
        <v>0</v>
      </c>
      <c r="D9" s="170">
        <v>0</v>
      </c>
      <c r="E9" s="170">
        <v>0</v>
      </c>
      <c r="F9" s="170">
        <v>0</v>
      </c>
      <c r="G9" s="170">
        <v>0</v>
      </c>
      <c r="H9" s="170">
        <v>0</v>
      </c>
      <c r="I9" s="170">
        <v>0</v>
      </c>
    </row>
    <row r="10" spans="1:9" x14ac:dyDescent="0.2">
      <c r="A10" s="8" t="s">
        <v>26</v>
      </c>
      <c r="B10" s="170">
        <v>90</v>
      </c>
      <c r="C10" s="170">
        <v>0</v>
      </c>
      <c r="D10" s="170">
        <v>1750</v>
      </c>
      <c r="E10" s="170">
        <v>1000</v>
      </c>
      <c r="F10" s="170">
        <v>0</v>
      </c>
      <c r="G10" s="170">
        <v>0</v>
      </c>
      <c r="H10" s="170">
        <v>0</v>
      </c>
      <c r="I10" s="170">
        <v>0</v>
      </c>
    </row>
    <row r="11" spans="1:9" x14ac:dyDescent="0.2">
      <c r="A11" s="8" t="s">
        <v>87</v>
      </c>
      <c r="B11" s="170">
        <v>0</v>
      </c>
      <c r="C11" s="170">
        <v>1380.6</v>
      </c>
      <c r="D11" s="170">
        <v>3796.4</v>
      </c>
      <c r="E11" s="170">
        <v>726.2</v>
      </c>
      <c r="F11" s="170">
        <v>982</v>
      </c>
      <c r="G11" s="170">
        <v>390</v>
      </c>
      <c r="H11" s="170">
        <v>1494</v>
      </c>
      <c r="I11" s="170">
        <v>0</v>
      </c>
    </row>
    <row r="12" spans="1:9" x14ac:dyDescent="0.2">
      <c r="A12" s="8" t="s">
        <v>88</v>
      </c>
      <c r="B12" s="170">
        <v>0</v>
      </c>
      <c r="C12" s="170">
        <v>0</v>
      </c>
      <c r="D12" s="170">
        <v>0</v>
      </c>
      <c r="E12" s="170">
        <v>0</v>
      </c>
      <c r="F12" s="170">
        <v>0</v>
      </c>
      <c r="G12" s="170">
        <v>0</v>
      </c>
      <c r="H12" s="170">
        <v>0</v>
      </c>
      <c r="I12" s="170">
        <v>0</v>
      </c>
    </row>
    <row r="13" spans="1:9" x14ac:dyDescent="0.2">
      <c r="A13" s="8" t="s">
        <v>89</v>
      </c>
      <c r="B13" s="170">
        <v>0</v>
      </c>
      <c r="C13" s="170">
        <v>0</v>
      </c>
      <c r="D13" s="170">
        <v>265</v>
      </c>
      <c r="E13" s="170">
        <v>0</v>
      </c>
      <c r="F13" s="170">
        <v>265</v>
      </c>
      <c r="G13" s="170">
        <v>0</v>
      </c>
      <c r="H13" s="170">
        <v>0</v>
      </c>
      <c r="I13" s="170">
        <v>0</v>
      </c>
    </row>
    <row r="14" spans="1:9" x14ac:dyDescent="0.2">
      <c r="A14" s="88" t="s">
        <v>90</v>
      </c>
      <c r="B14" s="96">
        <v>1850</v>
      </c>
      <c r="C14" s="96">
        <v>2299</v>
      </c>
      <c r="D14" s="96">
        <v>2312.5</v>
      </c>
      <c r="E14" s="96">
        <v>10</v>
      </c>
      <c r="F14" s="96">
        <v>1029</v>
      </c>
      <c r="G14" s="96">
        <v>1530</v>
      </c>
      <c r="H14" s="96">
        <v>1000</v>
      </c>
      <c r="I14" s="96">
        <v>0</v>
      </c>
    </row>
    <row r="15" spans="1:9" x14ac:dyDescent="0.2">
      <c r="A15" s="10" t="s">
        <v>91</v>
      </c>
      <c r="B15" s="97">
        <v>29628</v>
      </c>
      <c r="C15" s="97">
        <v>30789.599999999999</v>
      </c>
      <c r="D15" s="97">
        <v>37384.9</v>
      </c>
      <c r="E15" s="97">
        <v>4186.2</v>
      </c>
      <c r="F15" s="97">
        <v>10365</v>
      </c>
      <c r="G15" s="97">
        <v>6525</v>
      </c>
      <c r="H15" s="97">
        <v>4594</v>
      </c>
      <c r="I15" s="97">
        <v>2969</v>
      </c>
    </row>
    <row r="16" spans="1:9" x14ac:dyDescent="0.2">
      <c r="A16" s="8" t="s">
        <v>270</v>
      </c>
      <c r="B16" s="27"/>
      <c r="C16" s="27"/>
      <c r="D16" s="27"/>
      <c r="E16" s="27"/>
      <c r="F16" s="27"/>
      <c r="G16" s="27"/>
      <c r="H16" s="27"/>
      <c r="I16" s="27"/>
    </row>
    <row r="17" spans="1:9" x14ac:dyDescent="0.2">
      <c r="A17" s="11"/>
      <c r="B17" s="27"/>
      <c r="C17" s="27"/>
      <c r="D17" s="27"/>
      <c r="E17" s="27"/>
      <c r="F17" s="27"/>
      <c r="G17" s="27"/>
      <c r="H17" s="27"/>
      <c r="I17" s="27"/>
    </row>
    <row r="18" spans="1:9" x14ac:dyDescent="0.2">
      <c r="A18" s="11"/>
      <c r="B18" s="27"/>
      <c r="C18" s="27"/>
      <c r="D18" s="27"/>
      <c r="E18" s="27"/>
      <c r="F18" s="27"/>
      <c r="G18" s="27"/>
      <c r="H18" s="27"/>
      <c r="I18" s="27"/>
    </row>
    <row r="41" spans="4:16" x14ac:dyDescent="0.2">
      <c r="D41" s="173"/>
    </row>
    <row r="48" spans="4:16" x14ac:dyDescent="0.2">
      <c r="P48" s="173"/>
    </row>
  </sheetData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/>
  <dimension ref="A2:T49"/>
  <sheetViews>
    <sheetView showGridLines="0" zoomScaleNormal="100" zoomScaleSheetLayoutView="100" workbookViewId="0">
      <selection activeCell="G25" sqref="G25"/>
    </sheetView>
  </sheetViews>
  <sheetFormatPr baseColWidth="10" defaultRowHeight="12.75" x14ac:dyDescent="0.2"/>
  <cols>
    <col min="1" max="1" width="26.28515625" customWidth="1"/>
    <col min="2" max="9" width="7.7109375" customWidth="1"/>
  </cols>
  <sheetData>
    <row r="2" spans="1:20" ht="13.5" x14ac:dyDescent="0.25">
      <c r="A2" s="65" t="s">
        <v>133</v>
      </c>
      <c r="B2" s="31"/>
      <c r="C2" s="31"/>
      <c r="D2" s="31"/>
      <c r="E2" s="31"/>
      <c r="F2" s="31"/>
      <c r="G2" s="31"/>
      <c r="H2" s="31"/>
      <c r="I2" s="154" t="s">
        <v>53</v>
      </c>
    </row>
    <row r="3" spans="1:20" ht="13.5" x14ac:dyDescent="0.25">
      <c r="A3" s="67" t="s">
        <v>52</v>
      </c>
      <c r="B3" s="2"/>
      <c r="C3" s="2"/>
      <c r="D3" s="2"/>
      <c r="E3" s="2"/>
      <c r="F3" s="2"/>
      <c r="G3" s="2"/>
      <c r="H3" s="2"/>
      <c r="I3" s="2"/>
    </row>
    <row r="4" spans="1:20" x14ac:dyDescent="0.2">
      <c r="A4" s="1"/>
      <c r="B4" s="2"/>
      <c r="C4" s="2"/>
      <c r="D4" s="2"/>
      <c r="E4" s="2"/>
      <c r="F4" s="2"/>
      <c r="G4" s="2"/>
      <c r="H4" s="2"/>
      <c r="I4" s="2"/>
    </row>
    <row r="5" spans="1:20" x14ac:dyDescent="0.2">
      <c r="A5" s="3"/>
      <c r="B5" s="17"/>
      <c r="C5" s="17"/>
      <c r="D5" s="17"/>
      <c r="E5" s="17">
        <v>2016</v>
      </c>
      <c r="F5" s="17"/>
      <c r="G5" s="17">
        <v>2017</v>
      </c>
      <c r="H5" s="17"/>
      <c r="I5" s="17"/>
    </row>
    <row r="6" spans="1:20" x14ac:dyDescent="0.2">
      <c r="A6" s="4" t="s">
        <v>81</v>
      </c>
      <c r="B6" s="37">
        <v>2014</v>
      </c>
      <c r="C6" s="37">
        <v>2015</v>
      </c>
      <c r="D6" s="37">
        <v>2016</v>
      </c>
      <c r="E6" s="37" t="s">
        <v>147</v>
      </c>
      <c r="F6" s="37" t="s">
        <v>148</v>
      </c>
      <c r="G6" s="37" t="s">
        <v>149</v>
      </c>
      <c r="H6" s="37" t="s">
        <v>150</v>
      </c>
      <c r="I6" s="37" t="s">
        <v>272</v>
      </c>
    </row>
    <row r="7" spans="1:20" x14ac:dyDescent="0.2">
      <c r="A7" s="18"/>
      <c r="B7" s="14"/>
      <c r="C7" s="14"/>
      <c r="D7" s="14"/>
      <c r="E7" s="14"/>
      <c r="F7" s="14"/>
      <c r="G7" s="14"/>
      <c r="H7" s="14"/>
      <c r="I7" s="14"/>
    </row>
    <row r="8" spans="1:20" x14ac:dyDescent="0.2">
      <c r="A8" s="8" t="s">
        <v>94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</row>
    <row r="9" spans="1:20" x14ac:dyDescent="0.2">
      <c r="A9" s="8" t="s">
        <v>95</v>
      </c>
      <c r="B9" s="14">
        <v>0</v>
      </c>
      <c r="C9" s="14">
        <v>9871</v>
      </c>
      <c r="D9" s="14">
        <v>11382.6</v>
      </c>
      <c r="E9" s="14">
        <v>2698.2</v>
      </c>
      <c r="F9" s="14">
        <v>3503.2</v>
      </c>
      <c r="G9" s="14">
        <v>3001</v>
      </c>
      <c r="H9" s="14">
        <v>1358</v>
      </c>
      <c r="I9" s="14">
        <v>0</v>
      </c>
    </row>
    <row r="10" spans="1:20" x14ac:dyDescent="0.2">
      <c r="A10" s="8" t="s">
        <v>96</v>
      </c>
      <c r="B10" s="14">
        <v>20773.7</v>
      </c>
      <c r="C10" s="14">
        <v>11307.5</v>
      </c>
      <c r="D10" s="14">
        <v>18200.5</v>
      </c>
      <c r="E10" s="14">
        <v>797.9</v>
      </c>
      <c r="F10" s="14">
        <v>3877.1</v>
      </c>
      <c r="G10" s="14">
        <v>1714</v>
      </c>
      <c r="H10" s="14">
        <v>906</v>
      </c>
      <c r="I10" s="14">
        <v>2729.6</v>
      </c>
    </row>
    <row r="11" spans="1:20" x14ac:dyDescent="0.2">
      <c r="A11" s="8" t="s">
        <v>97</v>
      </c>
      <c r="B11" s="14">
        <v>2770.4</v>
      </c>
      <c r="C11" s="14">
        <v>2330.3000000000002</v>
      </c>
      <c r="D11" s="14">
        <v>2470.5</v>
      </c>
      <c r="E11" s="14">
        <v>10</v>
      </c>
      <c r="F11" s="14">
        <v>1144.9000000000001</v>
      </c>
      <c r="G11" s="14">
        <v>1146</v>
      </c>
      <c r="H11" s="14">
        <v>1000</v>
      </c>
      <c r="I11" s="14">
        <v>0</v>
      </c>
    </row>
    <row r="12" spans="1:20" x14ac:dyDescent="0.2">
      <c r="A12" s="8" t="s">
        <v>98</v>
      </c>
      <c r="B12" s="14">
        <v>262.10000000000002</v>
      </c>
      <c r="C12" s="14">
        <v>0</v>
      </c>
      <c r="D12" s="14">
        <v>74.3</v>
      </c>
      <c r="E12" s="14">
        <v>0</v>
      </c>
      <c r="F12" s="14">
        <v>51.3</v>
      </c>
      <c r="G12" s="14">
        <v>136</v>
      </c>
      <c r="H12" s="14">
        <v>0</v>
      </c>
      <c r="I12" s="14">
        <v>0</v>
      </c>
    </row>
    <row r="13" spans="1:20" x14ac:dyDescent="0.2">
      <c r="A13" s="8" t="s">
        <v>99</v>
      </c>
      <c r="B13" s="14">
        <v>2473.8000000000002</v>
      </c>
      <c r="C13" s="14">
        <v>393.6</v>
      </c>
      <c r="D13" s="14">
        <v>534</v>
      </c>
      <c r="E13" s="14">
        <v>389</v>
      </c>
      <c r="F13" s="14">
        <v>15</v>
      </c>
      <c r="G13" s="14">
        <v>0</v>
      </c>
      <c r="H13" s="14">
        <v>0</v>
      </c>
      <c r="I13" s="14">
        <v>171.5</v>
      </c>
    </row>
    <row r="14" spans="1:20" x14ac:dyDescent="0.2">
      <c r="A14" s="88" t="s">
        <v>217</v>
      </c>
      <c r="B14" s="89">
        <v>2728</v>
      </c>
      <c r="C14" s="89">
        <v>4467.2</v>
      </c>
      <c r="D14" s="89">
        <v>2843</v>
      </c>
      <c r="E14" s="89">
        <v>291.10000000000002</v>
      </c>
      <c r="F14" s="89">
        <v>1033.5</v>
      </c>
      <c r="G14" s="89">
        <v>528</v>
      </c>
      <c r="H14" s="89">
        <v>330</v>
      </c>
      <c r="I14" s="89">
        <v>67.7</v>
      </c>
    </row>
    <row r="15" spans="1:20" x14ac:dyDescent="0.2">
      <c r="A15" s="10" t="s">
        <v>91</v>
      </c>
      <c r="B15" s="15">
        <v>29008</v>
      </c>
      <c r="C15" s="15">
        <v>28369.599999999999</v>
      </c>
      <c r="D15" s="15">
        <v>35504.899999999994</v>
      </c>
      <c r="E15" s="15">
        <v>4186.2</v>
      </c>
      <c r="F15" s="15">
        <v>9624.9999999999982</v>
      </c>
      <c r="G15" s="15">
        <v>6525</v>
      </c>
      <c r="H15" s="15">
        <v>3594</v>
      </c>
      <c r="I15" s="15">
        <v>2968.7999999999997</v>
      </c>
    </row>
    <row r="16" spans="1:20" ht="1.5" customHeight="1" x14ac:dyDescent="0.2">
      <c r="A16" s="11"/>
      <c r="B16" s="27"/>
      <c r="C16" s="27"/>
      <c r="D16" s="27"/>
      <c r="E16" s="27"/>
      <c r="F16" s="27"/>
      <c r="G16" s="27"/>
      <c r="H16" s="27"/>
      <c r="I16" s="27"/>
      <c r="J16" s="153"/>
      <c r="K16" s="106"/>
      <c r="L16" s="106"/>
      <c r="M16" s="106"/>
      <c r="N16" s="106"/>
      <c r="O16" s="106"/>
      <c r="P16" s="106"/>
      <c r="Q16" s="106"/>
      <c r="R16" s="106"/>
      <c r="S16" s="106"/>
      <c r="T16" s="106"/>
    </row>
    <row r="17" spans="1:20" x14ac:dyDescent="0.2">
      <c r="A17" s="13" t="s">
        <v>43</v>
      </c>
      <c r="B17" s="27"/>
      <c r="C17" s="27"/>
      <c r="D17" s="27"/>
      <c r="E17" s="27"/>
      <c r="F17" s="27"/>
      <c r="G17" s="27"/>
      <c r="H17" s="27"/>
      <c r="I17" s="27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1:20" x14ac:dyDescent="0.2">
      <c r="A18" s="8" t="s">
        <v>270</v>
      </c>
      <c r="B18" s="12"/>
      <c r="C18" s="12"/>
      <c r="D18" s="12"/>
      <c r="E18" s="12"/>
      <c r="F18" s="12"/>
      <c r="G18" s="12"/>
      <c r="H18" s="12"/>
      <c r="I18" s="12"/>
    </row>
    <row r="19" spans="1:20" x14ac:dyDescent="0.2">
      <c r="A19" s="8" t="s">
        <v>218</v>
      </c>
      <c r="B19" s="12"/>
      <c r="C19" s="12"/>
      <c r="D19" s="12"/>
      <c r="E19" s="12"/>
      <c r="F19" s="12"/>
      <c r="G19" s="12"/>
      <c r="H19" s="12"/>
      <c r="I19" s="12"/>
    </row>
    <row r="20" spans="1:20" x14ac:dyDescent="0.2">
      <c r="A20" s="2"/>
      <c r="B20" s="12"/>
      <c r="C20" s="12"/>
      <c r="D20" s="12"/>
      <c r="E20" s="12"/>
      <c r="F20" s="12"/>
      <c r="G20" s="12"/>
      <c r="H20" s="12"/>
      <c r="I20" s="12"/>
    </row>
    <row r="21" spans="1:20" x14ac:dyDescent="0.2">
      <c r="B21" s="12"/>
      <c r="C21" s="12"/>
      <c r="D21" s="12"/>
      <c r="E21" s="12"/>
      <c r="F21" s="12"/>
      <c r="G21" s="12"/>
      <c r="H21" s="12"/>
      <c r="I21" s="12"/>
    </row>
    <row r="22" spans="1:20" x14ac:dyDescent="0.2">
      <c r="B22" s="12"/>
      <c r="C22" s="12"/>
      <c r="D22" s="12"/>
      <c r="E22" s="12"/>
      <c r="F22" s="12"/>
      <c r="G22" s="12"/>
      <c r="H22" s="12"/>
      <c r="I22" s="12"/>
    </row>
    <row r="42" spans="4:4" x14ac:dyDescent="0.2">
      <c r="D42" s="173"/>
    </row>
    <row r="49" spans="16:16" x14ac:dyDescent="0.2">
      <c r="P49" s="173"/>
    </row>
  </sheetData>
  <phoneticPr fontId="3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2:P48"/>
  <sheetViews>
    <sheetView showGridLines="0" zoomScaleNormal="100" zoomScaleSheetLayoutView="100" workbookViewId="0">
      <selection activeCell="I34" sqref="I34"/>
    </sheetView>
  </sheetViews>
  <sheetFormatPr baseColWidth="10" defaultRowHeight="12.75" x14ac:dyDescent="0.2"/>
  <cols>
    <col min="1" max="1" width="28" customWidth="1"/>
    <col min="2" max="2" width="7" bestFit="1" customWidth="1"/>
    <col min="3" max="5" width="7.7109375" customWidth="1"/>
    <col min="6" max="6" width="7.140625" customWidth="1"/>
    <col min="7" max="7" width="7" customWidth="1"/>
    <col min="8" max="8" width="9.28515625" customWidth="1"/>
    <col min="9" max="9" width="7.7109375" customWidth="1"/>
    <col min="10" max="16384" width="11.42578125" style="106"/>
  </cols>
  <sheetData>
    <row r="2" spans="1:9" ht="13.5" x14ac:dyDescent="0.25">
      <c r="A2" s="65" t="s">
        <v>58</v>
      </c>
      <c r="B2" s="31"/>
      <c r="C2" s="31"/>
      <c r="D2" s="31"/>
      <c r="E2" s="31"/>
      <c r="F2" s="31"/>
      <c r="G2" s="31"/>
      <c r="H2" s="31"/>
      <c r="I2" s="178" t="s">
        <v>60</v>
      </c>
    </row>
    <row r="3" spans="1:9" ht="13.5" x14ac:dyDescent="0.25">
      <c r="A3" s="67" t="s">
        <v>122</v>
      </c>
      <c r="B3" s="2"/>
      <c r="C3" s="2"/>
      <c r="D3" s="2"/>
      <c r="E3" s="2"/>
      <c r="F3" s="2"/>
      <c r="G3" s="2"/>
      <c r="H3" s="2"/>
      <c r="I3" s="8"/>
    </row>
    <row r="4" spans="1:9" x14ac:dyDescent="0.2">
      <c r="A4" s="2"/>
      <c r="B4" s="17"/>
      <c r="C4" s="17"/>
      <c r="D4" s="17"/>
      <c r="E4" s="17">
        <v>2016</v>
      </c>
      <c r="F4" s="17"/>
      <c r="G4" s="17">
        <v>2017</v>
      </c>
      <c r="H4" s="17"/>
    </row>
    <row r="5" spans="1:9" ht="12" x14ac:dyDescent="0.2">
      <c r="A5" s="25" t="s">
        <v>81</v>
      </c>
      <c r="B5" s="37">
        <v>2014</v>
      </c>
      <c r="C5" s="37">
        <v>2015</v>
      </c>
      <c r="D5" s="37">
        <v>2016</v>
      </c>
      <c r="E5" s="37" t="s">
        <v>147</v>
      </c>
      <c r="F5" s="37" t="s">
        <v>148</v>
      </c>
      <c r="G5" s="37" t="s">
        <v>149</v>
      </c>
      <c r="H5" s="37" t="s">
        <v>150</v>
      </c>
      <c r="I5" s="37" t="s">
        <v>272</v>
      </c>
    </row>
    <row r="6" spans="1:9" ht="11.25" x14ac:dyDescent="0.2">
      <c r="A6" s="8" t="s">
        <v>106</v>
      </c>
      <c r="B6" s="169">
        <v>24478.3</v>
      </c>
      <c r="C6" s="169">
        <v>24969.9</v>
      </c>
      <c r="D6" s="169">
        <v>31911.5</v>
      </c>
      <c r="E6" s="169">
        <v>3549</v>
      </c>
      <c r="F6" s="169">
        <v>8540</v>
      </c>
      <c r="G6" s="169">
        <v>5326.2</v>
      </c>
      <c r="H6" s="169">
        <v>1845.6</v>
      </c>
      <c r="I6" s="169">
        <v>2968.8</v>
      </c>
    </row>
    <row r="7" spans="1:9" ht="11.25" x14ac:dyDescent="0.2">
      <c r="A7" s="78" t="s">
        <v>107</v>
      </c>
      <c r="B7" s="169">
        <v>0</v>
      </c>
      <c r="C7" s="169">
        <v>0</v>
      </c>
      <c r="D7" s="169">
        <v>0</v>
      </c>
      <c r="E7" s="169">
        <v>0</v>
      </c>
      <c r="F7" s="169">
        <v>0</v>
      </c>
      <c r="G7" s="169">
        <v>0</v>
      </c>
      <c r="H7" s="169">
        <v>120</v>
      </c>
      <c r="I7" s="169">
        <v>0</v>
      </c>
    </row>
    <row r="8" spans="1:9" ht="11.25" x14ac:dyDescent="0.2">
      <c r="A8" s="78" t="s">
        <v>108</v>
      </c>
      <c r="B8" s="169">
        <v>23957.3</v>
      </c>
      <c r="C8" s="169">
        <v>24729.5</v>
      </c>
      <c r="D8" s="169">
        <v>31895.5</v>
      </c>
      <c r="E8" s="169">
        <v>3549</v>
      </c>
      <c r="F8" s="169">
        <v>8540</v>
      </c>
      <c r="G8" s="169">
        <v>5087.7</v>
      </c>
      <c r="H8" s="169">
        <v>1389.2</v>
      </c>
      <c r="I8" s="169">
        <v>2968.8</v>
      </c>
    </row>
    <row r="9" spans="1:9" ht="11.25" x14ac:dyDescent="0.2">
      <c r="A9" s="79" t="s">
        <v>109</v>
      </c>
      <c r="B9" s="169">
        <v>23957.3</v>
      </c>
      <c r="C9" s="169">
        <v>24729.5</v>
      </c>
      <c r="D9" s="169">
        <v>31145.5</v>
      </c>
      <c r="E9" s="169">
        <v>3549</v>
      </c>
      <c r="F9" s="169">
        <v>8540</v>
      </c>
      <c r="G9" s="169">
        <v>5087.7</v>
      </c>
      <c r="H9" s="169">
        <v>1389.2</v>
      </c>
      <c r="I9" s="169">
        <v>2968.8</v>
      </c>
    </row>
    <row r="10" spans="1:9" ht="11.25" x14ac:dyDescent="0.2">
      <c r="A10" s="79" t="s">
        <v>110</v>
      </c>
      <c r="B10" s="169">
        <v>0</v>
      </c>
      <c r="C10" s="169">
        <v>0</v>
      </c>
      <c r="D10" s="169">
        <v>750</v>
      </c>
      <c r="E10" s="169">
        <v>0</v>
      </c>
      <c r="F10" s="169">
        <v>0</v>
      </c>
      <c r="G10" s="169">
        <v>0</v>
      </c>
      <c r="H10" s="169">
        <v>0</v>
      </c>
      <c r="I10" s="169">
        <v>0</v>
      </c>
    </row>
    <row r="11" spans="1:9" ht="11.25" x14ac:dyDescent="0.2">
      <c r="A11" s="78" t="s">
        <v>111</v>
      </c>
      <c r="B11" s="169">
        <v>521</v>
      </c>
      <c r="C11" s="169">
        <v>240.4</v>
      </c>
      <c r="D11" s="169">
        <v>16</v>
      </c>
      <c r="E11" s="169">
        <v>0</v>
      </c>
      <c r="F11" s="169">
        <v>0</v>
      </c>
      <c r="G11" s="169">
        <v>238.5</v>
      </c>
      <c r="H11" s="169">
        <v>336.4</v>
      </c>
      <c r="I11" s="169">
        <v>0</v>
      </c>
    </row>
    <row r="12" spans="1:9" ht="11.25" x14ac:dyDescent="0.2">
      <c r="A12" s="79" t="s">
        <v>112</v>
      </c>
      <c r="B12" s="169">
        <v>0</v>
      </c>
      <c r="C12" s="169">
        <v>0</v>
      </c>
      <c r="D12" s="169">
        <v>0</v>
      </c>
      <c r="E12" s="169">
        <v>0</v>
      </c>
      <c r="F12" s="169">
        <v>0</v>
      </c>
      <c r="G12" s="169">
        <v>0</v>
      </c>
      <c r="H12" s="169">
        <v>0</v>
      </c>
      <c r="I12" s="169">
        <v>0</v>
      </c>
    </row>
    <row r="13" spans="1:9" ht="11.25" x14ac:dyDescent="0.2">
      <c r="A13" s="79" t="s">
        <v>113</v>
      </c>
      <c r="B13" s="169">
        <v>521</v>
      </c>
      <c r="C13" s="169">
        <v>240.4</v>
      </c>
      <c r="D13" s="169">
        <v>16</v>
      </c>
      <c r="E13" s="169">
        <v>0</v>
      </c>
      <c r="F13" s="169">
        <v>0</v>
      </c>
      <c r="G13" s="169">
        <v>230.5</v>
      </c>
      <c r="H13" s="169">
        <v>3</v>
      </c>
      <c r="I13" s="169">
        <v>0</v>
      </c>
    </row>
    <row r="14" spans="1:9" ht="11.25" x14ac:dyDescent="0.2">
      <c r="A14" s="79" t="s">
        <v>114</v>
      </c>
      <c r="B14" s="169">
        <v>0</v>
      </c>
      <c r="C14" s="169">
        <v>0</v>
      </c>
      <c r="D14" s="169">
        <v>0</v>
      </c>
      <c r="E14" s="169">
        <v>0</v>
      </c>
      <c r="F14" s="169">
        <v>0</v>
      </c>
      <c r="G14" s="169">
        <v>8</v>
      </c>
      <c r="H14" s="169">
        <v>333.4</v>
      </c>
      <c r="I14" s="169">
        <v>0</v>
      </c>
    </row>
    <row r="15" spans="1:9" ht="11.25" x14ac:dyDescent="0.2">
      <c r="A15" s="8" t="s">
        <v>115</v>
      </c>
      <c r="B15" s="169">
        <v>86</v>
      </c>
      <c r="C15" s="169">
        <v>177.3</v>
      </c>
      <c r="D15" s="169">
        <v>317.2</v>
      </c>
      <c r="E15" s="169">
        <v>316.2</v>
      </c>
      <c r="F15" s="169">
        <v>1</v>
      </c>
      <c r="G15" s="169">
        <v>137.19999999999999</v>
      </c>
      <c r="H15" s="169">
        <v>53.5</v>
      </c>
      <c r="I15" s="169">
        <v>0</v>
      </c>
    </row>
    <row r="16" spans="1:9" ht="11.25" x14ac:dyDescent="0.2">
      <c r="A16" s="8" t="s">
        <v>116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</row>
    <row r="17" spans="1:9" ht="11.25" x14ac:dyDescent="0.2">
      <c r="A17" s="8" t="s">
        <v>117</v>
      </c>
      <c r="B17" s="169">
        <v>0.8</v>
      </c>
      <c r="C17" s="169">
        <v>0</v>
      </c>
      <c r="D17" s="169">
        <v>0</v>
      </c>
      <c r="E17" s="169">
        <v>0</v>
      </c>
      <c r="F17" s="169">
        <v>0</v>
      </c>
      <c r="G17" s="169">
        <v>0</v>
      </c>
      <c r="H17" s="169">
        <v>0</v>
      </c>
      <c r="I17" s="169">
        <v>0</v>
      </c>
    </row>
    <row r="18" spans="1:9" ht="11.25" x14ac:dyDescent="0.2">
      <c r="A18" s="78" t="s">
        <v>117</v>
      </c>
      <c r="B18" s="169">
        <v>0.8</v>
      </c>
      <c r="C18" s="169">
        <v>0</v>
      </c>
      <c r="D18" s="169">
        <v>0</v>
      </c>
      <c r="E18" s="169">
        <v>0</v>
      </c>
      <c r="F18" s="169">
        <v>0</v>
      </c>
      <c r="G18" s="169">
        <v>0</v>
      </c>
      <c r="H18" s="169">
        <v>0</v>
      </c>
      <c r="I18" s="169">
        <v>0</v>
      </c>
    </row>
    <row r="19" spans="1:9" ht="11.25" x14ac:dyDescent="0.2">
      <c r="A19" s="78" t="s">
        <v>118</v>
      </c>
      <c r="B19" s="169">
        <v>0</v>
      </c>
      <c r="C19" s="169">
        <v>0</v>
      </c>
      <c r="D19" s="169">
        <v>0</v>
      </c>
      <c r="E19" s="169">
        <v>0</v>
      </c>
      <c r="F19" s="169">
        <v>0</v>
      </c>
      <c r="G19" s="169">
        <v>0</v>
      </c>
      <c r="H19" s="169">
        <v>0</v>
      </c>
      <c r="I19" s="169">
        <v>0</v>
      </c>
    </row>
    <row r="20" spans="1:9" ht="11.25" x14ac:dyDescent="0.2">
      <c r="A20" s="78" t="s">
        <v>119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</row>
    <row r="21" spans="1:9" ht="11.25" x14ac:dyDescent="0.2">
      <c r="A21" s="23" t="s">
        <v>55</v>
      </c>
      <c r="B21" s="168">
        <v>24565.1</v>
      </c>
      <c r="C21" s="168">
        <v>25147.199999999997</v>
      </c>
      <c r="D21" s="168">
        <v>32228.7</v>
      </c>
      <c r="E21" s="168">
        <v>3865.2</v>
      </c>
      <c r="F21" s="168">
        <v>8541</v>
      </c>
      <c r="G21" s="168">
        <v>5463.4</v>
      </c>
      <c r="H21" s="168">
        <v>1899.1</v>
      </c>
      <c r="I21" s="168">
        <v>2968.8</v>
      </c>
    </row>
    <row r="22" spans="1:9" ht="9.75" customHeight="1" x14ac:dyDescent="0.2">
      <c r="A22" s="23"/>
      <c r="B22" s="169"/>
      <c r="C22" s="169">
        <v>0</v>
      </c>
      <c r="D22" s="169"/>
      <c r="E22" s="169"/>
      <c r="F22" s="169"/>
      <c r="G22" s="169"/>
      <c r="H22" s="169"/>
      <c r="I22" s="169"/>
    </row>
    <row r="23" spans="1:9" ht="11.25" x14ac:dyDescent="0.2">
      <c r="A23" s="8" t="s">
        <v>106</v>
      </c>
      <c r="B23" s="169">
        <v>4070.1</v>
      </c>
      <c r="C23" s="169">
        <v>2528.9</v>
      </c>
      <c r="D23" s="169">
        <v>3251.2</v>
      </c>
      <c r="E23" s="169">
        <v>296</v>
      </c>
      <c r="F23" s="169">
        <v>1084</v>
      </c>
      <c r="G23" s="169">
        <v>1039.4000000000001</v>
      </c>
      <c r="H23" s="169">
        <v>1559.3</v>
      </c>
      <c r="I23" s="169">
        <v>0</v>
      </c>
    </row>
    <row r="24" spans="1:9" ht="11.25" x14ac:dyDescent="0.2">
      <c r="A24" s="8" t="s">
        <v>120</v>
      </c>
      <c r="B24" s="169">
        <v>372.8</v>
      </c>
      <c r="C24" s="169">
        <v>693.5</v>
      </c>
      <c r="D24" s="169">
        <v>25</v>
      </c>
      <c r="E24" s="169">
        <v>25</v>
      </c>
      <c r="F24" s="169">
        <v>0</v>
      </c>
      <c r="G24" s="169">
        <v>22.2</v>
      </c>
      <c r="H24" s="169">
        <v>135.6</v>
      </c>
      <c r="I24" s="169">
        <v>0</v>
      </c>
    </row>
    <row r="25" spans="1:9" ht="11.25" x14ac:dyDescent="0.2">
      <c r="A25" s="23" t="s">
        <v>56</v>
      </c>
      <c r="B25" s="26">
        <v>4442.8999999999996</v>
      </c>
      <c r="C25" s="26">
        <v>3222.4</v>
      </c>
      <c r="D25" s="26">
        <v>3276.2</v>
      </c>
      <c r="E25" s="26">
        <v>321</v>
      </c>
      <c r="F25" s="27">
        <v>1084</v>
      </c>
      <c r="G25" s="27">
        <v>1061.5999999999999</v>
      </c>
      <c r="H25" s="26">
        <v>1694.9</v>
      </c>
      <c r="I25" s="26">
        <v>0</v>
      </c>
    </row>
    <row r="26" spans="1:9" ht="5.0999999999999996" customHeight="1" x14ac:dyDescent="0.2">
      <c r="A26" s="88"/>
      <c r="B26" s="96"/>
      <c r="C26" s="96"/>
      <c r="D26" s="96"/>
      <c r="E26" s="96"/>
      <c r="F26" s="89"/>
      <c r="G26" s="89"/>
      <c r="H26" s="96"/>
      <c r="I26" s="96"/>
    </row>
    <row r="27" spans="1:9" ht="11.25" x14ac:dyDescent="0.2">
      <c r="A27" s="6" t="s">
        <v>57</v>
      </c>
      <c r="B27" s="168">
        <v>29008</v>
      </c>
      <c r="C27" s="168">
        <v>28369.599999999999</v>
      </c>
      <c r="D27" s="168">
        <v>35504.9</v>
      </c>
      <c r="E27" s="168">
        <v>4186.2</v>
      </c>
      <c r="F27" s="7">
        <v>9625</v>
      </c>
      <c r="G27" s="7">
        <v>6525</v>
      </c>
      <c r="H27" s="168">
        <v>3594</v>
      </c>
      <c r="I27" s="168">
        <v>2968.8</v>
      </c>
    </row>
    <row r="28" spans="1:9" ht="11.25" x14ac:dyDescent="0.2">
      <c r="A28" s="80" t="s">
        <v>121</v>
      </c>
      <c r="B28" s="95">
        <v>23126.3</v>
      </c>
      <c r="C28" s="95">
        <v>24355</v>
      </c>
      <c r="D28" s="95">
        <v>28083.699999999997</v>
      </c>
      <c r="E28" s="29">
        <v>3539</v>
      </c>
      <c r="F28" s="29">
        <v>7462.6</v>
      </c>
      <c r="G28" s="29">
        <v>4774</v>
      </c>
      <c r="H28" s="95">
        <v>1100</v>
      </c>
      <c r="I28" s="95">
        <v>2968.7999999999997</v>
      </c>
    </row>
    <row r="41" spans="4:16" x14ac:dyDescent="0.2">
      <c r="D41" s="173"/>
    </row>
    <row r="48" spans="4:16" x14ac:dyDescent="0.2">
      <c r="P48" s="176"/>
    </row>
  </sheetData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 enableFormatConditionsCalculation="0"/>
  <dimension ref="A2:P51"/>
  <sheetViews>
    <sheetView showGridLines="0" zoomScale="130" zoomScaleNormal="130" zoomScaleSheetLayoutView="100" workbookViewId="0">
      <selection activeCell="I28" sqref="I28"/>
    </sheetView>
  </sheetViews>
  <sheetFormatPr baseColWidth="10" defaultRowHeight="12.75" x14ac:dyDescent="0.2"/>
  <cols>
    <col min="1" max="1" width="28" customWidth="1"/>
    <col min="2" max="2" width="7" bestFit="1" customWidth="1"/>
    <col min="3" max="5" width="7.7109375" customWidth="1"/>
    <col min="6" max="6" width="7.140625" customWidth="1"/>
    <col min="7" max="7" width="7" customWidth="1"/>
    <col min="8" max="8" width="9.28515625" customWidth="1"/>
    <col min="9" max="9" width="7.7109375" customWidth="1"/>
    <col min="10" max="16384" width="11.42578125" style="106"/>
  </cols>
  <sheetData>
    <row r="2" spans="1:9" ht="13.5" x14ac:dyDescent="0.25">
      <c r="A2" s="65" t="s">
        <v>273</v>
      </c>
      <c r="B2" s="31"/>
      <c r="C2" s="31"/>
      <c r="D2" s="31"/>
      <c r="E2" s="31"/>
      <c r="F2" s="31"/>
      <c r="G2" s="31"/>
      <c r="H2" s="31"/>
      <c r="I2" s="178" t="s">
        <v>61</v>
      </c>
    </row>
    <row r="3" spans="1:9" ht="13.5" x14ac:dyDescent="0.25">
      <c r="A3" s="67" t="s">
        <v>59</v>
      </c>
    </row>
    <row r="4" spans="1:9" ht="9" customHeight="1" x14ac:dyDescent="0.2">
      <c r="A4" s="1"/>
      <c r="B4" s="22"/>
      <c r="C4" s="22"/>
      <c r="D4" s="22"/>
      <c r="E4" s="22"/>
      <c r="F4" s="22"/>
      <c r="G4" s="22"/>
      <c r="H4" s="22"/>
      <c r="I4" s="22"/>
    </row>
    <row r="5" spans="1:9" ht="12" x14ac:dyDescent="0.2">
      <c r="A5" s="4" t="s">
        <v>81</v>
      </c>
      <c r="B5" s="76" t="s">
        <v>94</v>
      </c>
      <c r="C5" s="76" t="s">
        <v>95</v>
      </c>
      <c r="D5" s="76" t="s">
        <v>96</v>
      </c>
      <c r="E5" s="76" t="s">
        <v>97</v>
      </c>
      <c r="F5" s="76" t="s">
        <v>98</v>
      </c>
      <c r="G5" s="76" t="s">
        <v>99</v>
      </c>
      <c r="H5" s="76" t="s">
        <v>209</v>
      </c>
      <c r="I5" s="76" t="s">
        <v>91</v>
      </c>
    </row>
    <row r="6" spans="1:9" ht="11.25" x14ac:dyDescent="0.2">
      <c r="A6" s="8" t="s">
        <v>106</v>
      </c>
      <c r="B6" s="169">
        <v>0</v>
      </c>
      <c r="C6" s="169">
        <v>0</v>
      </c>
      <c r="D6" s="169">
        <v>0</v>
      </c>
      <c r="E6" s="169">
        <v>0</v>
      </c>
      <c r="F6" s="169">
        <v>0</v>
      </c>
      <c r="G6" s="169">
        <v>0</v>
      </c>
      <c r="H6" s="169">
        <v>0</v>
      </c>
      <c r="I6" s="169">
        <v>2968.7999999999997</v>
      </c>
    </row>
    <row r="7" spans="1:9" ht="11.25" x14ac:dyDescent="0.2">
      <c r="A7" s="78" t="s">
        <v>107</v>
      </c>
      <c r="B7" s="169">
        <v>0</v>
      </c>
      <c r="C7" s="169">
        <v>0</v>
      </c>
      <c r="D7" s="169">
        <v>0</v>
      </c>
      <c r="E7" s="169">
        <v>0</v>
      </c>
      <c r="F7" s="169">
        <v>0</v>
      </c>
      <c r="G7" s="169">
        <v>0</v>
      </c>
      <c r="H7" s="169">
        <v>0</v>
      </c>
      <c r="I7" s="169">
        <v>0</v>
      </c>
    </row>
    <row r="8" spans="1:9" ht="11.25" x14ac:dyDescent="0.2">
      <c r="A8" s="78" t="s">
        <v>108</v>
      </c>
      <c r="B8" s="169">
        <v>0</v>
      </c>
      <c r="C8" s="169">
        <v>0</v>
      </c>
      <c r="D8" s="169">
        <v>0</v>
      </c>
      <c r="E8" s="169">
        <v>0</v>
      </c>
      <c r="F8" s="169">
        <v>0</v>
      </c>
      <c r="G8" s="169">
        <v>0</v>
      </c>
      <c r="H8" s="169">
        <v>0</v>
      </c>
      <c r="I8" s="169">
        <v>2968.7999999999997</v>
      </c>
    </row>
    <row r="9" spans="1:9" ht="11.25" x14ac:dyDescent="0.2">
      <c r="A9" s="79" t="s">
        <v>109</v>
      </c>
      <c r="B9" s="169">
        <v>0</v>
      </c>
      <c r="C9" s="169">
        <v>451.1</v>
      </c>
      <c r="D9" s="169">
        <v>2278.5</v>
      </c>
      <c r="E9" s="169">
        <v>0</v>
      </c>
      <c r="F9" s="169">
        <v>0</v>
      </c>
      <c r="G9" s="169">
        <v>171.5</v>
      </c>
      <c r="H9" s="169">
        <v>67.7</v>
      </c>
      <c r="I9" s="169">
        <v>2968.7999999999997</v>
      </c>
    </row>
    <row r="10" spans="1:9" ht="11.25" x14ac:dyDescent="0.2">
      <c r="A10" s="79" t="s">
        <v>110</v>
      </c>
      <c r="B10" s="169">
        <v>0</v>
      </c>
      <c r="C10" s="169">
        <v>0</v>
      </c>
      <c r="D10" s="169">
        <v>0</v>
      </c>
      <c r="E10" s="169">
        <v>0</v>
      </c>
      <c r="F10" s="169">
        <v>0</v>
      </c>
      <c r="G10" s="169">
        <v>0</v>
      </c>
      <c r="H10" s="169">
        <v>0</v>
      </c>
      <c r="I10" s="169">
        <v>0</v>
      </c>
    </row>
    <row r="11" spans="1:9" ht="11.25" x14ac:dyDescent="0.2">
      <c r="A11" s="78" t="s">
        <v>111</v>
      </c>
      <c r="B11" s="169">
        <v>0</v>
      </c>
      <c r="C11" s="169">
        <v>0</v>
      </c>
      <c r="D11" s="169">
        <v>0</v>
      </c>
      <c r="E11" s="169">
        <v>0</v>
      </c>
      <c r="F11" s="169">
        <v>0</v>
      </c>
      <c r="G11" s="169">
        <v>0</v>
      </c>
      <c r="H11" s="169">
        <v>0</v>
      </c>
      <c r="I11" s="169">
        <v>0</v>
      </c>
    </row>
    <row r="12" spans="1:9" ht="11.25" x14ac:dyDescent="0.2">
      <c r="A12" s="79" t="s">
        <v>112</v>
      </c>
      <c r="B12" s="169">
        <v>0</v>
      </c>
      <c r="C12" s="169">
        <v>0</v>
      </c>
      <c r="D12" s="169">
        <v>0</v>
      </c>
      <c r="E12" s="169">
        <v>0</v>
      </c>
      <c r="F12" s="169">
        <v>0</v>
      </c>
      <c r="G12" s="169">
        <v>0</v>
      </c>
      <c r="H12" s="169">
        <v>0</v>
      </c>
      <c r="I12" s="169">
        <v>0</v>
      </c>
    </row>
    <row r="13" spans="1:9" ht="11.25" x14ac:dyDescent="0.2">
      <c r="A13" s="79" t="s">
        <v>113</v>
      </c>
      <c r="B13" s="169">
        <v>0</v>
      </c>
      <c r="C13" s="169">
        <v>0</v>
      </c>
      <c r="D13" s="169">
        <v>0</v>
      </c>
      <c r="E13" s="169">
        <v>0</v>
      </c>
      <c r="F13" s="169">
        <v>0</v>
      </c>
      <c r="G13" s="169">
        <v>0</v>
      </c>
      <c r="H13" s="169">
        <v>0</v>
      </c>
      <c r="I13" s="169">
        <v>0</v>
      </c>
    </row>
    <row r="14" spans="1:9" ht="11.25" x14ac:dyDescent="0.2">
      <c r="A14" s="79" t="s">
        <v>114</v>
      </c>
      <c r="B14" s="169">
        <v>0</v>
      </c>
      <c r="C14" s="169">
        <v>0</v>
      </c>
      <c r="D14" s="169">
        <v>0</v>
      </c>
      <c r="E14" s="169">
        <v>0</v>
      </c>
      <c r="F14" s="169">
        <v>0</v>
      </c>
      <c r="G14" s="169">
        <v>0</v>
      </c>
      <c r="H14" s="169">
        <v>0</v>
      </c>
      <c r="I14" s="169">
        <v>0</v>
      </c>
    </row>
    <row r="15" spans="1:9" ht="11.25" x14ac:dyDescent="0.2">
      <c r="A15" s="8" t="s">
        <v>115</v>
      </c>
      <c r="B15" s="169">
        <v>0</v>
      </c>
      <c r="C15" s="169">
        <v>0</v>
      </c>
      <c r="D15" s="169">
        <v>0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</row>
    <row r="16" spans="1:9" ht="11.25" x14ac:dyDescent="0.2">
      <c r="A16" s="8" t="s">
        <v>116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</row>
    <row r="17" spans="1:9" ht="11.25" x14ac:dyDescent="0.2">
      <c r="A17" s="8" t="s">
        <v>117</v>
      </c>
      <c r="B17" s="169">
        <v>0</v>
      </c>
      <c r="C17" s="169">
        <v>0</v>
      </c>
      <c r="D17" s="169">
        <v>0</v>
      </c>
      <c r="E17" s="169">
        <v>0</v>
      </c>
      <c r="F17" s="169">
        <v>0</v>
      </c>
      <c r="G17" s="169">
        <v>0</v>
      </c>
      <c r="H17" s="169">
        <v>0</v>
      </c>
      <c r="I17" s="169">
        <v>0</v>
      </c>
    </row>
    <row r="18" spans="1:9" ht="11.25" x14ac:dyDescent="0.2">
      <c r="A18" s="78" t="s">
        <v>117</v>
      </c>
      <c r="B18" s="169">
        <v>0</v>
      </c>
      <c r="C18" s="169">
        <v>0</v>
      </c>
      <c r="D18" s="169">
        <v>0</v>
      </c>
      <c r="E18" s="169">
        <v>0</v>
      </c>
      <c r="F18" s="169">
        <v>0</v>
      </c>
      <c r="G18" s="169">
        <v>0</v>
      </c>
      <c r="H18" s="169">
        <v>0</v>
      </c>
      <c r="I18" s="169">
        <v>0</v>
      </c>
    </row>
    <row r="19" spans="1:9" ht="11.25" x14ac:dyDescent="0.2">
      <c r="A19" s="78" t="s">
        <v>118</v>
      </c>
      <c r="B19" s="169">
        <v>0</v>
      </c>
      <c r="C19" s="169">
        <v>0</v>
      </c>
      <c r="D19" s="169">
        <v>0</v>
      </c>
      <c r="E19" s="169">
        <v>0</v>
      </c>
      <c r="F19" s="169">
        <v>0</v>
      </c>
      <c r="G19" s="169">
        <v>0</v>
      </c>
      <c r="H19" s="169">
        <v>0</v>
      </c>
      <c r="I19" s="169">
        <v>0</v>
      </c>
    </row>
    <row r="20" spans="1:9" ht="11.25" x14ac:dyDescent="0.2">
      <c r="A20" s="78" t="s">
        <v>119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</row>
    <row r="21" spans="1:9" ht="11.25" x14ac:dyDescent="0.2">
      <c r="A21" s="23" t="s">
        <v>55</v>
      </c>
      <c r="B21" s="168">
        <v>0</v>
      </c>
      <c r="C21" s="168">
        <v>0</v>
      </c>
      <c r="D21" s="168">
        <v>0</v>
      </c>
      <c r="E21" s="168">
        <v>0</v>
      </c>
      <c r="F21" s="168">
        <v>0</v>
      </c>
      <c r="G21" s="168">
        <v>0</v>
      </c>
      <c r="H21" s="168">
        <v>0</v>
      </c>
      <c r="I21" s="168">
        <v>2968.7999999999997</v>
      </c>
    </row>
    <row r="22" spans="1:9" ht="5.0999999999999996" customHeight="1" x14ac:dyDescent="0.2">
      <c r="A22" s="23"/>
      <c r="B22" s="169"/>
      <c r="C22" s="169"/>
      <c r="D22" s="169"/>
      <c r="E22" s="169"/>
      <c r="F22" s="169"/>
      <c r="G22" s="169"/>
      <c r="H22" s="169"/>
      <c r="I22" s="169"/>
    </row>
    <row r="23" spans="1:9" ht="11.25" x14ac:dyDescent="0.2">
      <c r="A23" s="8" t="s">
        <v>106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69">
        <v>0</v>
      </c>
      <c r="H23" s="169">
        <v>0</v>
      </c>
      <c r="I23" s="169">
        <v>0</v>
      </c>
    </row>
    <row r="24" spans="1:9" ht="11.25" x14ac:dyDescent="0.2">
      <c r="A24" s="8" t="s">
        <v>120</v>
      </c>
      <c r="B24" s="169">
        <v>0</v>
      </c>
      <c r="C24" s="169">
        <v>0</v>
      </c>
      <c r="D24" s="169">
        <v>0</v>
      </c>
      <c r="E24" s="169">
        <v>0</v>
      </c>
      <c r="F24" s="169">
        <v>0</v>
      </c>
      <c r="G24" s="169">
        <v>0</v>
      </c>
      <c r="H24" s="169">
        <v>0</v>
      </c>
      <c r="I24" s="169">
        <v>0</v>
      </c>
    </row>
    <row r="25" spans="1:9" ht="11.25" x14ac:dyDescent="0.2">
      <c r="A25" s="23" t="s">
        <v>56</v>
      </c>
      <c r="B25" s="26">
        <v>0</v>
      </c>
      <c r="C25" s="168">
        <v>0</v>
      </c>
      <c r="D25" s="168">
        <v>0</v>
      </c>
      <c r="E25" s="26">
        <v>0</v>
      </c>
      <c r="F25" s="26">
        <v>0</v>
      </c>
      <c r="G25" s="26">
        <v>0</v>
      </c>
      <c r="H25" s="168">
        <v>0</v>
      </c>
      <c r="I25" s="26">
        <v>0</v>
      </c>
    </row>
    <row r="26" spans="1:9" ht="5.0999999999999996" customHeight="1" x14ac:dyDescent="0.2">
      <c r="A26" s="88"/>
      <c r="B26" s="96"/>
      <c r="C26" s="96"/>
      <c r="D26" s="96"/>
      <c r="E26" s="96"/>
      <c r="F26" s="96"/>
      <c r="G26" s="96"/>
      <c r="H26" s="96"/>
      <c r="I26" s="96"/>
    </row>
    <row r="27" spans="1:9" ht="11.25" x14ac:dyDescent="0.2">
      <c r="A27" s="6" t="s">
        <v>57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2968.7999999999997</v>
      </c>
    </row>
    <row r="28" spans="1:9" ht="11.25" x14ac:dyDescent="0.2">
      <c r="A28" s="80" t="s">
        <v>121</v>
      </c>
      <c r="B28" s="95">
        <v>0</v>
      </c>
      <c r="C28" s="95">
        <v>451.1</v>
      </c>
      <c r="D28" s="95">
        <v>2278.5</v>
      </c>
      <c r="E28" s="95">
        <v>0</v>
      </c>
      <c r="F28" s="95">
        <v>0</v>
      </c>
      <c r="G28" s="95">
        <v>171.5</v>
      </c>
      <c r="H28" s="95">
        <v>67.7</v>
      </c>
      <c r="I28" s="95">
        <v>2968.7999999999997</v>
      </c>
    </row>
    <row r="29" spans="1:9" ht="11.25" x14ac:dyDescent="0.2">
      <c r="A29" s="8" t="s">
        <v>43</v>
      </c>
      <c r="B29" s="169"/>
      <c r="C29" s="169"/>
      <c r="D29" s="169"/>
      <c r="E29" s="169"/>
      <c r="F29" s="169"/>
      <c r="G29" s="169"/>
      <c r="H29" s="169"/>
      <c r="I29" s="169"/>
    </row>
    <row r="30" spans="1:9" x14ac:dyDescent="0.2">
      <c r="A30" s="8" t="s">
        <v>215</v>
      </c>
    </row>
    <row r="44" spans="4:4" x14ac:dyDescent="0.2">
      <c r="D44" s="173"/>
    </row>
    <row r="51" spans="16:16" x14ac:dyDescent="0.2">
      <c r="P51" s="176"/>
    </row>
  </sheetData>
  <phoneticPr fontId="3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2:P47"/>
  <sheetViews>
    <sheetView showGridLines="0" zoomScaleNormal="100" zoomScaleSheetLayoutView="100" workbookViewId="0">
      <selection activeCell="K22" sqref="K22"/>
    </sheetView>
  </sheetViews>
  <sheetFormatPr baseColWidth="10" defaultRowHeight="12.75" x14ac:dyDescent="0.2"/>
  <cols>
    <col min="1" max="1" width="30.140625" bestFit="1" customWidth="1"/>
    <col min="2" max="2" width="6.42578125" customWidth="1"/>
    <col min="3" max="9" width="6.42578125" bestFit="1" customWidth="1"/>
  </cols>
  <sheetData>
    <row r="2" spans="1:9" ht="13.5" x14ac:dyDescent="0.25">
      <c r="A2" s="68" t="s">
        <v>158</v>
      </c>
      <c r="B2" s="32"/>
      <c r="C2" s="32"/>
      <c r="D2" s="32"/>
      <c r="E2" s="32"/>
      <c r="F2" s="32"/>
      <c r="G2" s="32"/>
      <c r="H2" s="32"/>
      <c r="I2" s="154" t="s">
        <v>63</v>
      </c>
    </row>
    <row r="3" spans="1:9" ht="13.5" x14ac:dyDescent="0.25">
      <c r="A3" s="67" t="s">
        <v>159</v>
      </c>
      <c r="B3" s="22"/>
      <c r="C3" s="22"/>
      <c r="D3" s="22"/>
      <c r="E3" s="22"/>
      <c r="F3" s="22"/>
      <c r="G3" s="22"/>
      <c r="H3" s="22"/>
      <c r="I3" s="22"/>
    </row>
    <row r="4" spans="1:9" x14ac:dyDescent="0.2">
      <c r="A4" s="3"/>
      <c r="B4" s="17"/>
      <c r="C4" s="17"/>
      <c r="D4" s="17"/>
      <c r="E4" s="17">
        <v>2016</v>
      </c>
      <c r="F4" s="17"/>
      <c r="G4" s="17">
        <v>2017</v>
      </c>
      <c r="H4" s="17"/>
    </row>
    <row r="5" spans="1:9" x14ac:dyDescent="0.2">
      <c r="A5" s="4" t="s">
        <v>124</v>
      </c>
      <c r="B5" s="37">
        <v>2014</v>
      </c>
      <c r="C5" s="37">
        <v>2015</v>
      </c>
      <c r="D5" s="37">
        <v>2016</v>
      </c>
      <c r="E5" s="37" t="s">
        <v>147</v>
      </c>
      <c r="F5" s="37" t="s">
        <v>148</v>
      </c>
      <c r="G5" s="37" t="s">
        <v>149</v>
      </c>
      <c r="H5" s="37" t="s">
        <v>150</v>
      </c>
      <c r="I5" s="37" t="s">
        <v>272</v>
      </c>
    </row>
    <row r="6" spans="1:9" x14ac:dyDescent="0.2">
      <c r="A6" s="2"/>
      <c r="B6" s="34"/>
      <c r="C6" s="34"/>
      <c r="D6" s="34"/>
      <c r="E6" s="34"/>
      <c r="F6" s="34"/>
      <c r="G6" s="34"/>
      <c r="H6" s="34"/>
      <c r="I6" s="34"/>
    </row>
    <row r="7" spans="1:9" ht="12.75" customHeight="1" x14ac:dyDescent="0.2">
      <c r="A7" s="6" t="s">
        <v>46</v>
      </c>
      <c r="B7" s="26">
        <v>17</v>
      </c>
      <c r="C7" s="26">
        <v>23</v>
      </c>
      <c r="D7" s="26">
        <v>32</v>
      </c>
      <c r="E7" s="26">
        <v>5</v>
      </c>
      <c r="F7" s="26">
        <v>13</v>
      </c>
      <c r="G7" s="26">
        <v>8</v>
      </c>
      <c r="H7" s="26">
        <v>6</v>
      </c>
      <c r="I7" s="26">
        <v>4</v>
      </c>
    </row>
    <row r="8" spans="1:9" x14ac:dyDescent="0.2">
      <c r="A8" s="8" t="s">
        <v>62</v>
      </c>
      <c r="B8" s="170">
        <v>13</v>
      </c>
      <c r="C8" s="170">
        <v>16</v>
      </c>
      <c r="D8" s="170">
        <v>20</v>
      </c>
      <c r="E8" s="170">
        <v>4</v>
      </c>
      <c r="F8" s="170">
        <v>7</v>
      </c>
      <c r="G8" s="170">
        <v>6</v>
      </c>
      <c r="H8" s="170">
        <v>2</v>
      </c>
      <c r="I8" s="170">
        <v>2</v>
      </c>
    </row>
    <row r="9" spans="1:9" x14ac:dyDescent="0.2">
      <c r="A9" s="8" t="s">
        <v>100</v>
      </c>
      <c r="B9" s="170">
        <v>0</v>
      </c>
      <c r="C9" s="170">
        <v>1</v>
      </c>
      <c r="D9" s="170">
        <v>2</v>
      </c>
      <c r="E9" s="170">
        <v>0</v>
      </c>
      <c r="F9" s="170">
        <v>0</v>
      </c>
      <c r="G9" s="170">
        <v>0</v>
      </c>
      <c r="H9" s="170">
        <v>0</v>
      </c>
      <c r="I9" s="170">
        <v>1</v>
      </c>
    </row>
    <row r="10" spans="1:9" x14ac:dyDescent="0.2">
      <c r="A10" s="8" t="s">
        <v>216</v>
      </c>
      <c r="B10" s="170">
        <v>3</v>
      </c>
      <c r="C10" s="170">
        <v>7</v>
      </c>
      <c r="D10" s="170">
        <v>12</v>
      </c>
      <c r="E10" s="170">
        <v>1</v>
      </c>
      <c r="F10" s="170">
        <v>6</v>
      </c>
      <c r="G10" s="170">
        <v>2</v>
      </c>
      <c r="H10" s="170">
        <v>1</v>
      </c>
      <c r="I10" s="170">
        <v>0</v>
      </c>
    </row>
    <row r="11" spans="1:9" x14ac:dyDescent="0.2">
      <c r="A11" s="8" t="s">
        <v>101</v>
      </c>
      <c r="B11" s="170">
        <v>0</v>
      </c>
      <c r="C11" s="170">
        <v>3</v>
      </c>
      <c r="D11" s="170">
        <v>2</v>
      </c>
      <c r="E11" s="170">
        <v>1</v>
      </c>
      <c r="F11" s="170">
        <v>0</v>
      </c>
      <c r="G11" s="170">
        <v>1</v>
      </c>
      <c r="H11" s="170">
        <v>1</v>
      </c>
      <c r="I11" s="170">
        <v>0</v>
      </c>
    </row>
    <row r="12" spans="1:9" x14ac:dyDescent="0.2">
      <c r="A12" s="8" t="s">
        <v>102</v>
      </c>
      <c r="B12" s="170">
        <v>5</v>
      </c>
      <c r="C12" s="170">
        <v>10</v>
      </c>
      <c r="D12" s="170">
        <v>13</v>
      </c>
      <c r="E12" s="170">
        <v>1</v>
      </c>
      <c r="F12" s="170">
        <v>6</v>
      </c>
      <c r="G12" s="170">
        <v>3</v>
      </c>
      <c r="H12" s="170">
        <v>1</v>
      </c>
      <c r="I12" s="170">
        <v>0</v>
      </c>
    </row>
    <row r="13" spans="1:9" x14ac:dyDescent="0.2">
      <c r="A13" s="8" t="s">
        <v>103</v>
      </c>
      <c r="B13" s="170">
        <v>12</v>
      </c>
      <c r="C13" s="170">
        <v>13</v>
      </c>
      <c r="D13" s="170">
        <v>15</v>
      </c>
      <c r="E13" s="170">
        <v>4</v>
      </c>
      <c r="F13" s="170">
        <v>6</v>
      </c>
      <c r="G13" s="170">
        <v>5</v>
      </c>
      <c r="H13" s="170">
        <v>2</v>
      </c>
      <c r="I13" s="170">
        <v>2</v>
      </c>
    </row>
    <row r="14" spans="1:9" x14ac:dyDescent="0.2">
      <c r="A14" s="8" t="s">
        <v>104</v>
      </c>
      <c r="B14" s="170">
        <v>0</v>
      </c>
      <c r="C14" s="170">
        <v>0</v>
      </c>
      <c r="D14" s="170">
        <v>0</v>
      </c>
      <c r="E14" s="170">
        <v>0</v>
      </c>
      <c r="F14" s="170">
        <v>0</v>
      </c>
      <c r="G14" s="170">
        <v>0</v>
      </c>
      <c r="H14" s="170">
        <v>0</v>
      </c>
      <c r="I14" s="170">
        <v>0</v>
      </c>
    </row>
    <row r="15" spans="1:9" x14ac:dyDescent="0.2">
      <c r="A15" s="19" t="s">
        <v>105</v>
      </c>
      <c r="B15" s="171">
        <v>3</v>
      </c>
      <c r="C15" s="171">
        <v>7</v>
      </c>
      <c r="D15" s="171">
        <v>12</v>
      </c>
      <c r="E15" s="171">
        <v>1</v>
      </c>
      <c r="F15" s="171">
        <v>6</v>
      </c>
      <c r="G15" s="171">
        <v>2</v>
      </c>
      <c r="H15" s="171">
        <v>1</v>
      </c>
      <c r="I15" s="171">
        <v>0</v>
      </c>
    </row>
    <row r="16" spans="1:9" ht="12.75" customHeight="1" x14ac:dyDescent="0.2">
      <c r="A16" s="8" t="s">
        <v>270</v>
      </c>
      <c r="B16" s="221"/>
      <c r="C16" s="221"/>
      <c r="D16" s="221"/>
      <c r="E16" s="221"/>
      <c r="F16" s="221"/>
      <c r="G16" s="221"/>
      <c r="H16" s="221"/>
      <c r="I16" s="221"/>
    </row>
    <row r="17" spans="1:9" x14ac:dyDescent="0.2">
      <c r="A17" s="224" t="s">
        <v>179</v>
      </c>
      <c r="B17" s="224"/>
      <c r="C17" s="224"/>
      <c r="D17" s="224"/>
      <c r="E17" s="224"/>
      <c r="F17" s="224"/>
      <c r="G17" s="224"/>
      <c r="H17" s="224"/>
      <c r="I17" s="224"/>
    </row>
    <row r="18" spans="1:9" x14ac:dyDescent="0.2">
      <c r="A18" s="225"/>
      <c r="B18" s="225"/>
      <c r="C18" s="225"/>
      <c r="D18" s="225"/>
      <c r="E18" s="225"/>
      <c r="F18" s="225"/>
      <c r="G18" s="225"/>
      <c r="H18" s="225"/>
      <c r="I18" s="225"/>
    </row>
    <row r="40" spans="4:16" x14ac:dyDescent="0.2">
      <c r="D40" s="173"/>
    </row>
    <row r="47" spans="4:16" x14ac:dyDescent="0.2">
      <c r="P47" s="173"/>
    </row>
  </sheetData>
  <mergeCells count="1">
    <mergeCell ref="A17:I18"/>
  </mergeCells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/>
  <dimension ref="A1:P48"/>
  <sheetViews>
    <sheetView showGridLines="0" zoomScaleNormal="100" zoomScaleSheetLayoutView="100" workbookViewId="0">
      <selection activeCell="D22" sqref="D22"/>
    </sheetView>
  </sheetViews>
  <sheetFormatPr baseColWidth="10" defaultRowHeight="12.75" x14ac:dyDescent="0.2"/>
  <cols>
    <col min="1" max="1" width="30.140625" bestFit="1" customWidth="1"/>
    <col min="2" max="2" width="6.42578125" customWidth="1"/>
    <col min="3" max="9" width="6.42578125" bestFit="1" customWidth="1"/>
  </cols>
  <sheetData>
    <row r="1" spans="1:9" x14ac:dyDescent="0.2">
      <c r="A1" s="13"/>
      <c r="B1" s="155"/>
      <c r="C1" s="155"/>
      <c r="D1" s="155"/>
      <c r="E1" s="155"/>
      <c r="F1" s="155"/>
      <c r="G1" s="155"/>
      <c r="H1" s="155"/>
      <c r="I1" s="155"/>
    </row>
    <row r="2" spans="1:9" ht="13.5" customHeight="1" x14ac:dyDescent="0.25">
      <c r="A2" s="98" t="s">
        <v>174</v>
      </c>
      <c r="B2" s="101"/>
      <c r="C2" s="101"/>
      <c r="D2" s="101"/>
      <c r="E2" s="101"/>
      <c r="F2" s="101"/>
      <c r="G2" s="101"/>
      <c r="H2" s="101"/>
      <c r="I2" s="178" t="s">
        <v>64</v>
      </c>
    </row>
    <row r="3" spans="1:9" x14ac:dyDescent="0.2">
      <c r="A3" s="102"/>
      <c r="B3" s="8"/>
      <c r="C3" s="8"/>
      <c r="D3" s="8"/>
      <c r="E3" s="8"/>
      <c r="F3" s="8"/>
      <c r="G3" s="8"/>
      <c r="H3" s="8"/>
      <c r="I3" s="8"/>
    </row>
    <row r="4" spans="1:9" x14ac:dyDescent="0.2">
      <c r="A4" s="6"/>
      <c r="B4" s="17"/>
      <c r="C4" s="17"/>
      <c r="D4" s="17"/>
      <c r="E4" s="17">
        <v>2016</v>
      </c>
      <c r="F4" s="17"/>
      <c r="G4" s="17">
        <v>2017</v>
      </c>
      <c r="H4" s="17"/>
    </row>
    <row r="5" spans="1:9" x14ac:dyDescent="0.2">
      <c r="A5" s="19" t="s">
        <v>123</v>
      </c>
      <c r="B5" s="37">
        <v>2014</v>
      </c>
      <c r="C5" s="37">
        <v>2015</v>
      </c>
      <c r="D5" s="37">
        <v>2016</v>
      </c>
      <c r="E5" s="37" t="s">
        <v>147</v>
      </c>
      <c r="F5" s="37" t="s">
        <v>148</v>
      </c>
      <c r="G5" s="37" t="s">
        <v>149</v>
      </c>
      <c r="H5" s="37" t="s">
        <v>150</v>
      </c>
      <c r="I5" s="219" t="s">
        <v>264</v>
      </c>
    </row>
    <row r="6" spans="1:9" x14ac:dyDescent="0.2">
      <c r="A6" s="8"/>
      <c r="B6" s="103"/>
      <c r="C6" s="103"/>
      <c r="D6" s="103"/>
      <c r="E6" s="103"/>
      <c r="F6" s="103"/>
      <c r="G6" s="103"/>
      <c r="H6" s="103"/>
      <c r="I6" s="103"/>
    </row>
    <row r="7" spans="1:9" x14ac:dyDescent="0.2">
      <c r="A7" s="8" t="s">
        <v>62</v>
      </c>
      <c r="B7" s="104">
        <v>14</v>
      </c>
      <c r="C7" s="104">
        <v>17.555858174044591</v>
      </c>
      <c r="D7" s="104">
        <v>4.3099999999999996</v>
      </c>
      <c r="E7" s="104">
        <v>3.6</v>
      </c>
      <c r="F7" s="104">
        <v>4.09</v>
      </c>
      <c r="G7" s="104">
        <v>10.722135038644121</v>
      </c>
      <c r="H7" s="104">
        <v>2.5541337646275331</v>
      </c>
      <c r="I7" s="104">
        <v>3.5646203164316983</v>
      </c>
    </row>
    <row r="8" spans="1:9" x14ac:dyDescent="0.2">
      <c r="A8" s="8" t="s">
        <v>100</v>
      </c>
      <c r="B8" s="104">
        <v>0</v>
      </c>
      <c r="C8" s="104">
        <v>3.4052634197561722</v>
      </c>
      <c r="D8" s="104">
        <v>3.83</v>
      </c>
      <c r="E8" s="104">
        <v>0</v>
      </c>
      <c r="F8" s="104">
        <v>0</v>
      </c>
      <c r="G8" s="104">
        <v>0</v>
      </c>
      <c r="H8" s="104">
        <f t="shared" ref="H8" si="0">R4</f>
        <v>0</v>
      </c>
      <c r="I8" s="104">
        <v>6</v>
      </c>
    </row>
    <row r="9" spans="1:9" x14ac:dyDescent="0.2">
      <c r="A9" s="8" t="s">
        <v>274</v>
      </c>
      <c r="B9" s="104">
        <v>0.3</v>
      </c>
      <c r="C9" s="104">
        <v>0.3</v>
      </c>
      <c r="D9" s="104">
        <v>0.3</v>
      </c>
      <c r="E9" s="104">
        <v>0.3</v>
      </c>
      <c r="F9" s="104">
        <v>0.3</v>
      </c>
      <c r="G9" s="104">
        <v>0.3</v>
      </c>
      <c r="H9" s="104">
        <v>0.3</v>
      </c>
      <c r="I9" s="104">
        <v>0</v>
      </c>
    </row>
    <row r="10" spans="1:9" x14ac:dyDescent="0.2">
      <c r="A10" s="8" t="s">
        <v>102</v>
      </c>
      <c r="B10" s="104">
        <v>37.090000000000003</v>
      </c>
      <c r="C10" s="158">
        <v>29.984984646871396</v>
      </c>
      <c r="D10" s="104">
        <v>59.92</v>
      </c>
      <c r="E10" s="104">
        <v>7.69</v>
      </c>
      <c r="F10" s="104">
        <v>7.69</v>
      </c>
      <c r="G10" s="104">
        <v>76.922499999999999</v>
      </c>
      <c r="H10" s="104">
        <v>7.69</v>
      </c>
      <c r="I10" s="104">
        <v>0</v>
      </c>
    </row>
    <row r="11" spans="1:9" x14ac:dyDescent="0.2">
      <c r="A11" s="8" t="s">
        <v>104</v>
      </c>
      <c r="B11" s="104">
        <v>0</v>
      </c>
      <c r="C11" s="104">
        <v>0</v>
      </c>
      <c r="D11" s="104">
        <v>0</v>
      </c>
      <c r="E11" s="104">
        <v>0</v>
      </c>
      <c r="F11" s="104">
        <v>0</v>
      </c>
      <c r="G11" s="104">
        <v>0</v>
      </c>
      <c r="H11" s="104">
        <f t="shared" ref="H11:I11" si="1">R7</f>
        <v>0</v>
      </c>
      <c r="I11" s="104">
        <f t="shared" si="1"/>
        <v>0</v>
      </c>
    </row>
    <row r="12" spans="1:9" x14ac:dyDescent="0.2">
      <c r="A12" s="19" t="s">
        <v>105</v>
      </c>
      <c r="B12" s="105">
        <v>100</v>
      </c>
      <c r="C12" s="105">
        <v>100</v>
      </c>
      <c r="D12" s="105">
        <v>100</v>
      </c>
      <c r="E12" s="105">
        <v>100</v>
      </c>
      <c r="F12" s="105">
        <v>100</v>
      </c>
      <c r="G12" s="105">
        <v>100</v>
      </c>
      <c r="H12" s="105">
        <v>100</v>
      </c>
      <c r="I12" s="105">
        <v>0</v>
      </c>
    </row>
    <row r="13" spans="1:9" x14ac:dyDescent="0.2">
      <c r="A13" s="156" t="s">
        <v>175</v>
      </c>
      <c r="B13" s="157"/>
      <c r="C13" s="157"/>
      <c r="D13" s="157"/>
      <c r="E13" s="157"/>
      <c r="F13" s="157"/>
      <c r="G13" s="157"/>
      <c r="H13" s="157"/>
      <c r="I13" s="157"/>
    </row>
    <row r="14" spans="1:9" ht="12.75" customHeight="1" x14ac:dyDescent="0.2">
      <c r="A14" s="8" t="s">
        <v>267</v>
      </c>
      <c r="B14" s="157"/>
      <c r="C14" s="157"/>
      <c r="D14" s="157"/>
      <c r="E14" s="157"/>
      <c r="F14" s="157"/>
      <c r="G14" s="157"/>
      <c r="H14" s="157"/>
      <c r="I14" s="157"/>
    </row>
    <row r="15" spans="1:9" ht="12" customHeight="1" x14ac:dyDescent="0.2">
      <c r="A15" s="226" t="s">
        <v>275</v>
      </c>
      <c r="B15" s="226"/>
      <c r="C15" s="226"/>
      <c r="D15" s="226"/>
      <c r="E15" s="226"/>
      <c r="F15" s="226"/>
      <c r="G15" s="226"/>
      <c r="H15" s="226"/>
      <c r="I15" s="226"/>
    </row>
    <row r="16" spans="1:9" x14ac:dyDescent="0.2">
      <c r="A16" s="226"/>
      <c r="B16" s="226"/>
      <c r="C16" s="226"/>
      <c r="D16" s="226"/>
      <c r="E16" s="226"/>
      <c r="F16" s="226"/>
      <c r="G16" s="226"/>
      <c r="H16" s="226"/>
      <c r="I16" s="226"/>
    </row>
    <row r="41" spans="4:16" x14ac:dyDescent="0.2">
      <c r="D41" s="173"/>
    </row>
    <row r="48" spans="4:16" x14ac:dyDescent="0.2">
      <c r="P48" s="173"/>
    </row>
  </sheetData>
  <mergeCells count="1">
    <mergeCell ref="A15:I16"/>
  </mergeCells>
  <phoneticPr fontId="3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15</vt:i4>
      </vt:variant>
    </vt:vector>
  </HeadingPairs>
  <TitlesOfParts>
    <vt:vector size="31" baseType="lpstr">
      <vt:lpstr>INDICE</vt:lpstr>
      <vt:lpstr>Cuadro 1.1</vt:lpstr>
      <vt:lpstr>Cuadro 1.2</vt:lpstr>
      <vt:lpstr>Cuadro 1.3 </vt:lpstr>
      <vt:lpstr>Cuadro 1.4</vt:lpstr>
      <vt:lpstr>Cuadro 2.1</vt:lpstr>
      <vt:lpstr>Cuadro 2.2</vt:lpstr>
      <vt:lpstr>Cuadro 3.1</vt:lpstr>
      <vt:lpstr>Cuadro 3.2</vt:lpstr>
      <vt:lpstr>Cuadro 3.3</vt:lpstr>
      <vt:lpstr>Cuadro 4.1</vt:lpstr>
      <vt:lpstr>Cuadro 4.2</vt:lpstr>
      <vt:lpstr>Cuadro 4.3</vt:lpstr>
      <vt:lpstr>Cuadro 4.4</vt:lpstr>
      <vt:lpstr>Cuadro 5.1</vt:lpstr>
      <vt:lpstr>Cuadro 6.1</vt:lpstr>
      <vt:lpstr>'Cuadro 1.1'!Área_de_impresión</vt:lpstr>
      <vt:lpstr>'Cuadro 1.2'!Área_de_impresión</vt:lpstr>
      <vt:lpstr>'Cuadro 1.3 '!Área_de_impresión</vt:lpstr>
      <vt:lpstr>'Cuadro 1.4'!Área_de_impresión</vt:lpstr>
      <vt:lpstr>'Cuadro 2.1'!Área_de_impresión</vt:lpstr>
      <vt:lpstr>'Cuadro 2.2'!Área_de_impresión</vt:lpstr>
      <vt:lpstr>'Cuadro 3.1'!Área_de_impresión</vt:lpstr>
      <vt:lpstr>'Cuadro 3.2'!Área_de_impresión</vt:lpstr>
      <vt:lpstr>'Cuadro 3.3'!Área_de_impresión</vt:lpstr>
      <vt:lpstr>'Cuadro 4.1'!Área_de_impresión</vt:lpstr>
      <vt:lpstr>'Cuadro 4.2'!Área_de_impresión</vt:lpstr>
      <vt:lpstr>'Cuadro 4.3'!Área_de_impresión</vt:lpstr>
      <vt:lpstr>'Cuadro 4.4'!Área_de_impresión</vt:lpstr>
      <vt:lpstr>'Cuadro 5.1'!Área_de_impresión</vt:lpstr>
      <vt:lpstr>'Cuadro 6.1'!Área_de_impresión</vt:lpstr>
    </vt:vector>
  </TitlesOfParts>
  <Company>CNMV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de Información</dc:creator>
  <cp:lastModifiedBy>Guillermo Cambronero Pérez</cp:lastModifiedBy>
  <cp:lastPrinted>2016-02-23T09:27:15Z</cp:lastPrinted>
  <dcterms:created xsi:type="dcterms:W3CDTF">2009-11-30T09:14:04Z</dcterms:created>
  <dcterms:modified xsi:type="dcterms:W3CDTF">2017-11-24T11:35:39Z</dcterms:modified>
</cp:coreProperties>
</file>